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BALANCETE 2001" sheetId="1" r:id="rId1"/>
    <sheet name="primeiro bimestre" sheetId="2" r:id="rId2"/>
    <sheet name="primeiro bimestre por rubrica" sheetId="3" r:id="rId3"/>
    <sheet name="segundo bimestre" sheetId="4" r:id="rId4"/>
    <sheet name="segundo bimestre por rubrica" sheetId="5" r:id="rId5"/>
    <sheet name="terceiro bimestre" sheetId="6" r:id="rId6"/>
    <sheet name="terceiro bimestre por rubrica" sheetId="7" r:id="rId7"/>
    <sheet name="quarto bimestre" sheetId="8" r:id="rId8"/>
    <sheet name="quarto bimestre por rubrica" sheetId="9" r:id="rId9"/>
    <sheet name="quinto bimestre" sheetId="10" r:id="rId10"/>
    <sheet name="quinto bimestre por rubrica" sheetId="11" r:id="rId11"/>
    <sheet name="sexto bimestre" sheetId="12" r:id="rId12"/>
    <sheet name="sexto bimestre por rubrica" sheetId="13" r:id="rId13"/>
  </sheets>
  <definedNames/>
  <calcPr fullCalcOnLoad="1"/>
</workbook>
</file>

<file path=xl/sharedStrings.xml><?xml version="1.0" encoding="utf-8"?>
<sst xmlns="http://schemas.openxmlformats.org/spreadsheetml/2006/main" count="1010" uniqueCount="179">
  <si>
    <t>ANEXO I</t>
  </si>
  <si>
    <t>ESPECIFICAÇÃO DOS PAGAMENTO POR ELEMENTO E SUBELEMENTO</t>
  </si>
  <si>
    <t>6º BIMESTRE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</si>
  <si>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</si>
  <si>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</si>
  <si>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</si>
  <si>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</si>
  <si>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</si>
  <si>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</si>
  <si>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</si>
  <si>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</si>
  <si>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</si>
  <si>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</si>
  <si>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</si>
  <si>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</si>
  <si>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</si>
  <si>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</si>
  <si>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</si>
  <si>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</si>
  <si>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</si>
  <si>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</si>
  <si>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</si>
  <si>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</si>
  <si>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</si>
  <si>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</si>
  <si>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</si>
  <si>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</si>
  <si>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</si>
  <si>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</si>
  <si>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</si>
  <si>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</si>
  <si>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</si>
  <si>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</si>
  <si>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</si>
  <si>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</si>
  <si>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</si>
  <si>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</si>
  <si>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</si>
  <si>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</si>
  <si>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</si>
  <si>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</si>
  <si>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</si>
  <si>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</si>
  <si>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</si>
  <si>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</si>
  <si>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</si>
  <si>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</si>
  <si>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</si>
  <si>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</si>
  <si>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</si>
  <si>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</si>
  <si>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</si>
  <si>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</si>
  <si>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</si>
  <si>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</si>
  <si>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</si>
  <si>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</si>
  <si>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</si>
  <si>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</si>
  <si>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</si>
  <si>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</si>
  <si>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</si>
  <si>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</si>
  <si>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</si>
  <si>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</si>
  <si>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</si>
  <si>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</si>
  <si>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</si>
  <si>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</si>
  <si>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</si>
  <si>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</si>
  <si>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</si>
  <si>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MATERIAL PARA REPARO E MANUTENÇÃO DE BENS IMÓVEIS</t>
  </si>
  <si>
    <t>33903909</t>
  </si>
  <si>
    <t>MAN. BENS. IMÓVEIS</t>
  </si>
  <si>
    <t>MAN.  E CONS. MAQU. E EQUIPAMENTOS</t>
  </si>
  <si>
    <t>MANUTENÇÃO DE VEICULOS</t>
  </si>
  <si>
    <t>MATERIAL PARA UTILIZAÇÃO GRÁFICA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</si>
  <si>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</si>
  <si>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</si>
  <si>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</si>
  <si>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</si>
  <si>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</si>
  <si>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</si>
  <si>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</si>
  <si>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</si>
  <si>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</si>
  <si>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</si>
  <si>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</si>
  <si>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</si>
  <si>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</si>
  <si>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</si>
  <si>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</si>
  <si>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</si>
  <si>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</si>
  <si>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</si>
  <si>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</si>
  <si>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</si>
  <si>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</si>
  <si>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</si>
  <si>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</si>
  <si>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</si>
  <si>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</si>
  <si>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</si>
  <si>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</si>
  <si>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</si>
  <si>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</si>
  <si>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</si>
  <si>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</si>
  <si>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</si>
  <si>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</si>
  <si>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</si>
  <si>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</si>
  <si>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</si>
  <si>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</si>
  <si>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33909299</t>
  </si>
  <si>
    <t>OBRAS</t>
  </si>
  <si>
    <t>INVESTIMENTOS</t>
  </si>
  <si>
    <t>DEMONTRATIVO DAS DESPESAS EMPENHADAS POR CATEGORIA ECONOMICA E</t>
  </si>
  <si>
    <t>ELEMENTOS DE DESPESA EM TODAS AS FONTES NO 6º BIMESTRE DE 2002</t>
  </si>
  <si>
    <t>UNIOESTE REITORIA</t>
  </si>
  <si>
    <t>SALDO FINANCEIRO BIMESTRE ANTERIOR</t>
  </si>
  <si>
    <t>RECEITAS RECEBIDAS</t>
  </si>
  <si>
    <t xml:space="preserve">TRANSFERENCIA RECEBIDA </t>
  </si>
  <si>
    <t>TOTAL DE ATIVO</t>
  </si>
  <si>
    <t>PAGAMENTO DE RESTOS A PAGAR</t>
  </si>
  <si>
    <t>FOLHA PAGAMENTO</t>
  </si>
  <si>
    <t>TOTAL DE OUTRAS DESPESAS PAGAS NO PERIODO</t>
  </si>
  <si>
    <t>TOTAL DESPESAS PAGAS</t>
  </si>
  <si>
    <t>TRANSF. EFETIVADAS PARA OS CAMPI E H.U.</t>
  </si>
  <si>
    <t>TOTAL PASSIVO</t>
  </si>
  <si>
    <t>SALDO FINANCEIRO BIMESTRE SEGUINTE</t>
  </si>
  <si>
    <t>CÓDIGO</t>
  </si>
  <si>
    <t>DESCRIÇÃO</t>
  </si>
  <si>
    <t>NO MÊS</t>
  </si>
  <si>
    <t>ATÉ O MÊS</t>
  </si>
  <si>
    <t>DESPESAS CORRENTES PAGAS</t>
  </si>
  <si>
    <t>PESSOAL E ENCARGOS SOCIAIS</t>
  </si>
  <si>
    <t>APLICAÇÕES DIRETAS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</si>
  <si>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</si>
  <si>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</si>
  <si>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</si>
  <si>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</si>
  <si>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</si>
  <si>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OUTRAS DESPESAS CORRENTES PAGAS</t>
  </si>
  <si>
    <t>Diárias, Ressarcimentos e Ajuda de Custo - Pessoal Civil</t>
  </si>
  <si>
    <t>Auxílio Financeiro a Estudantes</t>
  </si>
  <si>
    <t>Material de Consumo</t>
  </si>
  <si>
    <t>Passagens e Despesas com Locomoção</t>
  </si>
  <si>
    <t>Outros Serviços de Terceiro - Pessoa Física</t>
  </si>
  <si>
    <t>Locação de Mão de Obra</t>
  </si>
  <si>
    <t>Outros Serviços de Terceiro - Pessoa Jurídica</t>
  </si>
  <si>
    <t>Obrigações tributarias e contributivas</t>
  </si>
  <si>
    <t>Outras Despesas com Pessoal</t>
  </si>
  <si>
    <t>Despesas de Exercícios Anteriores</t>
  </si>
  <si>
    <t>DESPESAS DE CAPITAL PAGAS</t>
  </si>
  <si>
    <t>Obras e Instalações</t>
  </si>
  <si>
    <t>Equipamentos e Material Permanente</t>
  </si>
  <si>
    <t>TOTAL</t>
  </si>
  <si>
    <t>5º BIMESTRE</t>
  </si>
  <si>
    <t>ELEMENTOS DE DESPESA EM TODAS AS FONTES NO 5º BIMESTRE DE 2002</t>
  </si>
  <si>
    <t>4º BIMESTRE</t>
  </si>
  <si>
    <t>ELEMENTOS DE DESPESA EM TODAS AS FONTES NO 4º BIMESTRE DE 2002</t>
  </si>
  <si>
    <t>3º BIMESTRE</t>
  </si>
  <si>
    <t>  </t>
  </si>
  <si>
    <t>ELEMENTOS DE DESPESA EM TODAS AS FONTES NO 3º BIMESTRE DE 2002</t>
  </si>
  <si>
    <t>2º BIMESTRE</t>
  </si>
  <si>
    <t>ELEMENTOS DE DESPESA EM TODAS AS FONTES NO 2º BIMESTRE DE 2002</t>
  </si>
  <si>
    <t>ESPECIFICAÇÃO DOS PAGAMENTOS POR ELEMENTO E SUB ELEMENTO</t>
  </si>
  <si>
    <t>1º BIMESTRE</t>
  </si>
  <si>
    <t>ELEMENTOS DE DESPESA EM TODAS AS FONTES NO 1º BIMESTRE DE 2002</t>
  </si>
  <si>
    <t>ELEMENTOS DE DESPESA EM TODAS AS FONTES NO EXERCÍCIO DE 2001</t>
  </si>
  <si>
    <t>SALDO FINANCEIRO EXERCICIO 2000</t>
  </si>
  <si>
    <t>RECEITAS RECEBIDAS NO EXERCICIO</t>
  </si>
  <si>
    <t>Outros Beneficios Assistenciais</t>
  </si>
  <si>
    <t>Telepar</t>
  </si>
  <si>
    <t>Serviços de Comunicação</t>
  </si>
  <si>
    <t>Locação de Bens Imóveis</t>
  </si>
  <si>
    <t>Locação de Bens Móveis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</si>
</sst>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13">
    <font>
      <sz val="10"/>
      <name val="Arial"/>
      <family val="0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color indexed="18"/>
      <name val="Bookman Old Style"/>
      <family val="1"/>
    </font>
    <font>
      <b/>
      <sz val="9"/>
      <color indexed="10"/>
      <name val="Bookman Old Style"/>
      <family val="1"/>
    </font>
    <font>
      <sz val="9"/>
      <color indexed="8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b/>
      <sz val="10"/>
      <color indexed="10"/>
      <name val="Bookman Old Style"/>
      <family val="1"/>
    </font>
    <font>
      <sz val="10"/>
      <color indexed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2" borderId="5" xfId="0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4" fontId="7" fillId="3" borderId="4" xfId="0" applyNumberFormat="1" applyFont="1" applyFill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>
      <alignment horizontal="right"/>
    </xf>
    <xf numFmtId="43" fontId="7" fillId="0" borderId="8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" fontId="6" fillId="0" borderId="8" xfId="0" applyNumberFormat="1" applyFont="1" applyBorder="1" applyAlignment="1">
      <alignment horizontal="right"/>
    </xf>
    <xf numFmtId="43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4" fontId="6" fillId="0" borderId="8" xfId="0" applyNumberFormat="1" applyFont="1" applyBorder="1" applyAlignment="1">
      <alignment/>
    </xf>
    <xf numFmtId="43" fontId="6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4" fontId="7" fillId="0" borderId="8" xfId="0" applyNumberFormat="1" applyFont="1" applyBorder="1" applyAlignment="1">
      <alignment/>
    </xf>
    <xf numFmtId="43" fontId="7" fillId="0" borderId="8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3" fontId="7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49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49" fontId="1" fillId="0" borderId="5" xfId="0" applyNumberFormat="1" applyFont="1" applyBorder="1" applyAlignment="1">
      <alignment horizontal="lef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/>
    </xf>
    <xf numFmtId="43" fontId="7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" fontId="6" fillId="0" borderId="8" xfId="0" applyNumberFormat="1" applyFont="1" applyFill="1" applyBorder="1" applyAlignment="1">
      <alignment horizontal="right"/>
    </xf>
    <xf numFmtId="43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3" fontId="6" fillId="0" borderId="8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3" fontId="7" fillId="0" borderId="8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3" fontId="7" fillId="0" borderId="2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17" fontId="10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4" fontId="8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1" fillId="0" borderId="5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5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" fontId="1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7" fillId="2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4</xdr:row>
      <xdr:rowOff>0</xdr:rowOff>
    </xdr:from>
    <xdr:ext cx="5381625" cy="381000"/>
    <xdr:sp>
      <xdr:nvSpPr>
        <xdr:cNvPr id="1" name="TextBox 1"/>
        <xdr:cNvSpPr txBox="1">
          <a:spLocks noChangeArrowheads="1"/>
        </xdr:cNvSpPr>
      </xdr:nvSpPr>
      <xdr:spPr>
        <a:xfrm>
          <a:off x="76200" y="647700"/>
          <a:ext cx="5381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</xdr:row>
      <xdr:rowOff>0</xdr:rowOff>
    </xdr:from>
    <xdr:ext cx="5381625" cy="381000"/>
    <xdr:sp>
      <xdr:nvSpPr>
        <xdr:cNvPr id="1" name="TextBox 1"/>
        <xdr:cNvSpPr txBox="1">
          <a:spLocks noChangeArrowheads="1"/>
        </xdr:cNvSpPr>
      </xdr:nvSpPr>
      <xdr:spPr>
        <a:xfrm>
          <a:off x="76200" y="971550"/>
          <a:ext cx="5381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</xdr:row>
      <xdr:rowOff>0</xdr:rowOff>
    </xdr:from>
    <xdr:ext cx="5381625" cy="381000"/>
    <xdr:sp>
      <xdr:nvSpPr>
        <xdr:cNvPr id="1" name="TextBox 1"/>
        <xdr:cNvSpPr txBox="1">
          <a:spLocks noChangeArrowheads="1"/>
        </xdr:cNvSpPr>
      </xdr:nvSpPr>
      <xdr:spPr>
        <a:xfrm>
          <a:off x="76200" y="971550"/>
          <a:ext cx="5381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</xdr:row>
      <xdr:rowOff>0</xdr:rowOff>
    </xdr:from>
    <xdr:ext cx="5381625" cy="381000"/>
    <xdr:sp>
      <xdr:nvSpPr>
        <xdr:cNvPr id="1" name="TextBox 1"/>
        <xdr:cNvSpPr txBox="1">
          <a:spLocks noChangeArrowheads="1"/>
        </xdr:cNvSpPr>
      </xdr:nvSpPr>
      <xdr:spPr>
        <a:xfrm>
          <a:off x="76200" y="971550"/>
          <a:ext cx="5381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7.00390625" style="0" bestFit="1" customWidth="1"/>
    <col min="2" max="2" width="41.00390625" style="0" bestFit="1" customWidth="1"/>
    <col min="3" max="3" width="10.8515625" style="0" bestFit="1" customWidth="1"/>
    <col min="4" max="4" width="12.00390625" style="0" bestFit="1" customWidth="1"/>
  </cols>
  <sheetData>
    <row r="1" ht="12.75">
      <c r="A1" t="s">
        <v>164</v>
      </c>
    </row>
    <row r="2" spans="1:4" ht="12.75">
      <c r="A2" s="103" t="s">
        <v>118</v>
      </c>
      <c r="B2" s="103"/>
      <c r="C2" s="103"/>
      <c r="D2" s="103"/>
    </row>
    <row r="3" spans="1:4" ht="12.75">
      <c r="A3" s="103" t="s">
        <v>171</v>
      </c>
      <c r="B3" s="103"/>
      <c r="C3" s="103"/>
      <c r="D3" s="103"/>
    </row>
    <row r="4" spans="1:4" ht="12.75">
      <c r="A4" s="103" t="s">
        <v>120</v>
      </c>
      <c r="B4" s="103"/>
      <c r="C4" s="103"/>
      <c r="D4" s="103"/>
    </row>
    <row r="5" spans="1:4" ht="12.75">
      <c r="A5" s="59"/>
      <c r="B5" s="59"/>
      <c r="C5" s="60"/>
      <c r="D5" s="59"/>
    </row>
    <row r="6" spans="1:4" ht="12.75">
      <c r="A6" s="59"/>
      <c r="B6" s="18" t="s">
        <v>172</v>
      </c>
      <c r="C6" s="102">
        <v>926509.74</v>
      </c>
      <c r="D6" s="59"/>
    </row>
    <row r="7" spans="1:4" ht="12.75">
      <c r="A7" s="59"/>
      <c r="B7" s="20" t="s">
        <v>173</v>
      </c>
      <c r="C7" s="21">
        <v>37895635.85</v>
      </c>
      <c r="D7" s="59"/>
    </row>
    <row r="8" spans="1:4" ht="12.75">
      <c r="A8" s="59"/>
      <c r="B8" s="20" t="s">
        <v>123</v>
      </c>
      <c r="C8" s="21">
        <v>65745.53</v>
      </c>
      <c r="D8" s="59"/>
    </row>
    <row r="9" spans="1:4" ht="12.75">
      <c r="A9" s="59"/>
      <c r="B9" s="20" t="s">
        <v>124</v>
      </c>
      <c r="C9" s="22">
        <f>SUM(C6:C8)</f>
        <v>38887891.120000005</v>
      </c>
      <c r="D9" s="59"/>
    </row>
    <row r="10" spans="1:4" ht="12.75">
      <c r="A10" s="59"/>
      <c r="B10" s="20" t="s">
        <v>125</v>
      </c>
      <c r="C10" s="21">
        <v>318290.3</v>
      </c>
      <c r="D10" s="59"/>
    </row>
    <row r="11" spans="1:4" ht="12.75">
      <c r="A11" s="59"/>
      <c r="B11" s="20" t="s">
        <v>126</v>
      </c>
      <c r="C11" s="21">
        <v>28227166.21</v>
      </c>
      <c r="D11" s="59"/>
    </row>
    <row r="12" spans="1:4" ht="12.75">
      <c r="A12" s="59"/>
      <c r="B12" s="20" t="s">
        <v>127</v>
      </c>
      <c r="C12" s="21">
        <v>3095843.58</v>
      </c>
      <c r="D12" s="59"/>
    </row>
    <row r="13" spans="1:4" ht="12.75">
      <c r="A13" s="59"/>
      <c r="B13" s="20" t="s">
        <v>128</v>
      </c>
      <c r="C13" s="21">
        <f>SUM(C10:C12)</f>
        <v>31641300.090000004</v>
      </c>
      <c r="D13" s="59"/>
    </row>
    <row r="14" spans="1:4" ht="12.75">
      <c r="A14" s="59"/>
      <c r="B14" s="20" t="s">
        <v>129</v>
      </c>
      <c r="C14" s="21">
        <v>4054357.63</v>
      </c>
      <c r="D14" s="59"/>
    </row>
    <row r="15" spans="1:4" ht="12.75">
      <c r="A15" s="59"/>
      <c r="B15" s="20" t="s">
        <v>130</v>
      </c>
      <c r="C15" s="22">
        <f>SUM(C13:C14)</f>
        <v>35695657.720000006</v>
      </c>
      <c r="D15" s="59"/>
    </row>
    <row r="16" spans="1:4" ht="12.75">
      <c r="A16" s="59"/>
      <c r="B16" s="20" t="s">
        <v>131</v>
      </c>
      <c r="C16" s="21">
        <f>SUM(C9-C15)</f>
        <v>3192233.3999999985</v>
      </c>
      <c r="D16" s="59"/>
    </row>
    <row r="17" spans="1:4" ht="12.75">
      <c r="A17" s="61" t="s">
        <v>132</v>
      </c>
      <c r="B17" s="62" t="s">
        <v>133</v>
      </c>
      <c r="C17" s="63" t="s">
        <v>134</v>
      </c>
      <c r="D17" s="64" t="s">
        <v>135</v>
      </c>
    </row>
    <row r="18" spans="1:4" ht="12.75">
      <c r="A18" s="65">
        <v>3</v>
      </c>
      <c r="B18" s="66" t="s">
        <v>136</v>
      </c>
      <c r="C18" s="67">
        <f>SUM(C19+C27)</f>
        <v>5116630.46</v>
      </c>
      <c r="D18" s="68">
        <f>SUM(D19+D27)</f>
        <v>31249109.11</v>
      </c>
    </row>
    <row r="19" spans="1:4" ht="12.75">
      <c r="A19" s="65">
        <v>31</v>
      </c>
      <c r="B19" s="66" t="s">
        <v>137</v>
      </c>
      <c r="C19" s="67">
        <f>SUM(C21:C25)</f>
        <v>4677846.2</v>
      </c>
      <c r="D19" s="68">
        <f>SUM(D21:D25)</f>
        <v>28227166.21</v>
      </c>
    </row>
    <row r="20" spans="1:4" ht="12.75">
      <c r="A20" s="65">
        <v>3190</v>
      </c>
      <c r="B20" s="66" t="s">
        <v>138</v>
      </c>
      <c r="C20" s="67">
        <f>SUM(C21:C25)</f>
        <v>4677846.2</v>
      </c>
      <c r="D20" s="68">
        <f>SUM(D21:D25)</f>
        <v>28227166.21</v>
      </c>
    </row>
    <row r="21" spans="1:4" ht="12.75">
      <c r="A21" s="69">
        <v>319004</v>
      </c>
      <c r="B21" s="70" t="s">
        <v>139</v>
      </c>
      <c r="C21" s="71">
        <v>425143.67</v>
      </c>
      <c r="D21" s="72">
        <v>1370428.62</v>
      </c>
    </row>
    <row r="22" spans="1:4" ht="12.75">
      <c r="A22" s="69">
        <v>319009</v>
      </c>
      <c r="B22" s="70" t="s">
        <v>140</v>
      </c>
      <c r="C22" s="71">
        <v>1778.75</v>
      </c>
      <c r="D22" s="72">
        <v>21110</v>
      </c>
    </row>
    <row r="23" spans="1:4" ht="12.75">
      <c r="A23" s="69">
        <v>319011</v>
      </c>
      <c r="B23" s="70" t="s">
        <v>141</v>
      </c>
      <c r="C23" s="71">
        <v>4000928.33</v>
      </c>
      <c r="D23" s="72">
        <v>25699813.95</v>
      </c>
    </row>
    <row r="24" spans="1:4" ht="12.75">
      <c r="A24" s="69">
        <v>319013</v>
      </c>
      <c r="B24" s="70" t="s">
        <v>142</v>
      </c>
      <c r="C24" s="71">
        <v>192091.67</v>
      </c>
      <c r="D24" s="72">
        <v>660405.46</v>
      </c>
    </row>
    <row r="25" spans="1:4" ht="12.75">
      <c r="A25" s="69">
        <v>319016</v>
      </c>
      <c r="B25" s="70" t="s">
        <v>143</v>
      </c>
      <c r="C25" s="71">
        <v>57903.78</v>
      </c>
      <c r="D25" s="72">
        <v>475408.18</v>
      </c>
    </row>
    <row r="26" spans="1:4" ht="12.75">
      <c r="A26" s="69"/>
      <c r="B26" s="70"/>
      <c r="C26" s="71"/>
      <c r="D26" s="72"/>
    </row>
    <row r="27" spans="1:4" ht="12.75">
      <c r="A27" s="65">
        <v>33</v>
      </c>
      <c r="B27" s="66" t="s">
        <v>144</v>
      </c>
      <c r="C27" s="67">
        <f>SUM(C29:C41)</f>
        <v>438784.26</v>
      </c>
      <c r="D27" s="68">
        <f>SUM(D29:D41)</f>
        <v>3021942.9000000004</v>
      </c>
    </row>
    <row r="28" spans="1:4" ht="12.75">
      <c r="A28" s="65">
        <v>3390</v>
      </c>
      <c r="B28" s="66" t="s">
        <v>138</v>
      </c>
      <c r="C28" s="67">
        <f>SUM(C29:C41)</f>
        <v>438784.26</v>
      </c>
      <c r="D28" s="68">
        <f>SUM(D29:D41)</f>
        <v>3021942.9000000004</v>
      </c>
    </row>
    <row r="29" spans="1:4" ht="12.75">
      <c r="A29" s="69">
        <v>339008</v>
      </c>
      <c r="B29" s="70" t="s">
        <v>174</v>
      </c>
      <c r="C29" s="71">
        <v>2900</v>
      </c>
      <c r="D29" s="72">
        <v>9671.67</v>
      </c>
    </row>
    <row r="30" spans="1:4" ht="12.75">
      <c r="A30" s="69">
        <v>339014</v>
      </c>
      <c r="B30" s="70" t="s">
        <v>145</v>
      </c>
      <c r="C30" s="71">
        <v>298.69</v>
      </c>
      <c r="D30" s="72">
        <v>43736.3</v>
      </c>
    </row>
    <row r="31" spans="1:4" ht="12.75">
      <c r="A31" s="69">
        <v>339018</v>
      </c>
      <c r="B31" s="70" t="s">
        <v>146</v>
      </c>
      <c r="C31" s="71">
        <v>133360.52</v>
      </c>
      <c r="D31" s="72">
        <v>899912.99</v>
      </c>
    </row>
    <row r="32" spans="1:4" ht="12.75">
      <c r="A32" s="69">
        <v>339029</v>
      </c>
      <c r="B32" s="70" t="s">
        <v>175</v>
      </c>
      <c r="C32" s="71">
        <v>10701.53</v>
      </c>
      <c r="D32" s="72">
        <v>173219.95</v>
      </c>
    </row>
    <row r="33" spans="1:4" ht="12.75">
      <c r="A33" s="69">
        <v>339030</v>
      </c>
      <c r="B33" s="70" t="s">
        <v>147</v>
      </c>
      <c r="C33" s="71">
        <v>-49895.37</v>
      </c>
      <c r="D33" s="72">
        <v>333192.7</v>
      </c>
    </row>
    <row r="34" spans="1:4" ht="12.75">
      <c r="A34" s="69">
        <v>339033</v>
      </c>
      <c r="B34" s="70" t="s">
        <v>148</v>
      </c>
      <c r="C34" s="71">
        <v>7209.89</v>
      </c>
      <c r="D34" s="72">
        <v>129453.41</v>
      </c>
    </row>
    <row r="35" spans="1:4" ht="12.75">
      <c r="A35" s="69">
        <v>339034</v>
      </c>
      <c r="B35" s="70" t="s">
        <v>176</v>
      </c>
      <c r="C35" s="71">
        <v>65206.19</v>
      </c>
      <c r="D35" s="72">
        <v>100966.58</v>
      </c>
    </row>
    <row r="36" spans="1:4" ht="12.75">
      <c r="A36" s="69">
        <v>339036</v>
      </c>
      <c r="B36" s="70" t="s">
        <v>149</v>
      </c>
      <c r="C36" s="71">
        <v>185888.2</v>
      </c>
      <c r="D36" s="72">
        <v>575966.99</v>
      </c>
    </row>
    <row r="37" spans="1:4" ht="12.75">
      <c r="A37" s="69">
        <v>339039</v>
      </c>
      <c r="B37" s="70" t="s">
        <v>151</v>
      </c>
      <c r="C37" s="71">
        <v>69644.98</v>
      </c>
      <c r="D37" s="72">
        <v>646331.91</v>
      </c>
    </row>
    <row r="38" spans="1:4" ht="12.75">
      <c r="A38" s="69">
        <v>339046</v>
      </c>
      <c r="B38" s="70" t="s">
        <v>177</v>
      </c>
      <c r="C38" s="71">
        <v>90</v>
      </c>
      <c r="D38" s="72">
        <v>1015</v>
      </c>
    </row>
    <row r="39" spans="1:4" ht="12.75">
      <c r="A39" s="69">
        <v>339047</v>
      </c>
      <c r="B39" s="70" t="s">
        <v>178</v>
      </c>
      <c r="C39" s="71">
        <v>13265.63</v>
      </c>
      <c r="D39" s="72">
        <v>84365.29</v>
      </c>
    </row>
    <row r="40" spans="1:4" ht="12.75">
      <c r="A40" s="69">
        <v>339080</v>
      </c>
      <c r="B40" s="73" t="s">
        <v>153</v>
      </c>
      <c r="C40" s="74">
        <v>114</v>
      </c>
      <c r="D40" s="72">
        <v>9731.24</v>
      </c>
    </row>
    <row r="41" spans="1:4" ht="12.75">
      <c r="A41" s="69">
        <v>339092</v>
      </c>
      <c r="B41" s="73" t="s">
        <v>154</v>
      </c>
      <c r="C41" s="74">
        <v>0</v>
      </c>
      <c r="D41" s="72">
        <v>14378.87</v>
      </c>
    </row>
    <row r="42" spans="1:4" ht="12.75">
      <c r="A42" s="69"/>
      <c r="B42" s="73"/>
      <c r="C42" s="74"/>
      <c r="D42" s="75"/>
    </row>
    <row r="43" spans="1:4" ht="12.75">
      <c r="A43" s="65">
        <v>4</v>
      </c>
      <c r="B43" s="76" t="s">
        <v>155</v>
      </c>
      <c r="C43" s="77">
        <f>SUM(C46+C47)</f>
        <v>4909.5</v>
      </c>
      <c r="D43" s="78">
        <f>SUM(D46+D47)</f>
        <v>73900.68000000001</v>
      </c>
    </row>
    <row r="44" spans="1:4" ht="12.75">
      <c r="A44" s="65">
        <v>44</v>
      </c>
      <c r="B44" s="76" t="s">
        <v>117</v>
      </c>
      <c r="C44" s="77">
        <f>SUM(C46:C47)</f>
        <v>4909.5</v>
      </c>
      <c r="D44" s="78">
        <f>SUM(D46:D47)</f>
        <v>73900.68000000001</v>
      </c>
    </row>
    <row r="45" spans="1:4" ht="12.75">
      <c r="A45" s="65">
        <v>4490</v>
      </c>
      <c r="B45" s="76" t="s">
        <v>138</v>
      </c>
      <c r="C45" s="77">
        <f>SUM(C46:C47)</f>
        <v>4909.5</v>
      </c>
      <c r="D45" s="78">
        <f>SUM(D46:D47)</f>
        <v>73900.68000000001</v>
      </c>
    </row>
    <row r="46" spans="1:4" ht="12.75">
      <c r="A46" s="69">
        <v>449051</v>
      </c>
      <c r="B46" s="73" t="s">
        <v>156</v>
      </c>
      <c r="C46" s="74">
        <v>0</v>
      </c>
      <c r="D46" s="75">
        <v>4090.58</v>
      </c>
    </row>
    <row r="47" spans="1:4" ht="12.75">
      <c r="A47" s="69">
        <v>449052</v>
      </c>
      <c r="B47" s="73" t="s">
        <v>157</v>
      </c>
      <c r="C47" s="74">
        <v>4909.5</v>
      </c>
      <c r="D47" s="75">
        <v>69810.1</v>
      </c>
    </row>
    <row r="48" spans="1:4" ht="12.75">
      <c r="A48" s="79"/>
      <c r="B48" s="80" t="s">
        <v>158</v>
      </c>
      <c r="C48" s="81">
        <f>SUM(C18+C43)</f>
        <v>5121539.96</v>
      </c>
      <c r="D48" s="82">
        <f>SUM(D18+D43)</f>
        <v>31323009.79</v>
      </c>
    </row>
  </sheetData>
  <mergeCells count="3">
    <mergeCell ref="A2:D2"/>
    <mergeCell ref="A3:D3"/>
    <mergeCell ref="A4:D4"/>
  </mergeCells>
  <printOptions/>
  <pageMargins left="0.75" right="0.75" top="1" bottom="1" header="0.492125985" footer="0.49212598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14" sqref="D14"/>
    </sheetView>
  </sheetViews>
  <sheetFormatPr defaultColWidth="9.140625" defaultRowHeight="12.75"/>
  <cols>
    <col min="2" max="2" width="41.00390625" style="0" bestFit="1" customWidth="1"/>
    <col min="3" max="3" width="10.8515625" style="0" bestFit="1" customWidth="1"/>
    <col min="4" max="4" width="12.00390625" style="0" bestFit="1" customWidth="1"/>
  </cols>
  <sheetData>
    <row r="1" spans="1:6" ht="12.75">
      <c r="A1" s="16"/>
      <c r="B1" s="16"/>
      <c r="C1" s="17"/>
      <c r="D1" s="16"/>
      <c r="E1" s="16"/>
      <c r="F1" s="16"/>
    </row>
    <row r="2" spans="1:6" ht="12.75">
      <c r="A2" s="16"/>
      <c r="B2" s="16"/>
      <c r="C2" s="17"/>
      <c r="D2" s="16"/>
      <c r="E2" s="16"/>
      <c r="F2" s="16"/>
    </row>
    <row r="3" spans="1:6" ht="12.75">
      <c r="A3" s="108" t="s">
        <v>118</v>
      </c>
      <c r="B3" s="108"/>
      <c r="C3" s="108"/>
      <c r="D3" s="108"/>
      <c r="E3" s="16"/>
      <c r="F3" s="16"/>
    </row>
    <row r="4" spans="1:6" ht="12.75">
      <c r="A4" s="108" t="s">
        <v>160</v>
      </c>
      <c r="B4" s="108"/>
      <c r="C4" s="108"/>
      <c r="D4" s="108"/>
      <c r="E4" s="16"/>
      <c r="F4" s="16"/>
    </row>
    <row r="5" spans="1:6" ht="12.75">
      <c r="A5" s="108" t="s">
        <v>120</v>
      </c>
      <c r="B5" s="108"/>
      <c r="C5" s="108"/>
      <c r="D5" s="108"/>
      <c r="E5" s="16"/>
      <c r="F5" s="16"/>
    </row>
    <row r="6" spans="1:6" ht="12.75">
      <c r="A6" s="16"/>
      <c r="B6" s="16"/>
      <c r="C6" s="17"/>
      <c r="D6" s="16"/>
      <c r="E6" s="16"/>
      <c r="F6" s="16"/>
    </row>
    <row r="7" spans="1:6" ht="12.75">
      <c r="A7" s="16"/>
      <c r="B7" s="16"/>
      <c r="C7" s="17"/>
      <c r="D7" s="16"/>
      <c r="E7" s="16"/>
      <c r="F7" s="16"/>
    </row>
    <row r="8" spans="1:6" ht="12.75">
      <c r="A8" s="16"/>
      <c r="B8" s="18" t="s">
        <v>121</v>
      </c>
      <c r="C8" s="19">
        <v>3384945.63</v>
      </c>
      <c r="D8" s="16"/>
      <c r="E8" s="16"/>
      <c r="F8" s="16"/>
    </row>
    <row r="9" spans="1:6" ht="12.75">
      <c r="A9" s="16"/>
      <c r="B9" s="20" t="s">
        <v>122</v>
      </c>
      <c r="C9" s="21">
        <v>8957676.54</v>
      </c>
      <c r="D9" s="16"/>
      <c r="E9" s="16"/>
      <c r="F9" s="16"/>
    </row>
    <row r="10" spans="1:6" ht="12.75">
      <c r="A10" s="16"/>
      <c r="B10" s="20" t="s">
        <v>123</v>
      </c>
      <c r="C10" s="21">
        <v>270744.19</v>
      </c>
      <c r="D10" s="16"/>
      <c r="E10" s="16"/>
      <c r="F10" s="16"/>
    </row>
    <row r="11" spans="1:6" ht="12.75">
      <c r="A11" s="16"/>
      <c r="B11" s="20" t="s">
        <v>124</v>
      </c>
      <c r="C11" s="22">
        <f>SUM(C8:C10)</f>
        <v>12613366.359999998</v>
      </c>
      <c r="D11" s="16"/>
      <c r="E11" s="16"/>
      <c r="F11" s="16"/>
    </row>
    <row r="12" spans="1:6" ht="12.75">
      <c r="A12" s="16"/>
      <c r="B12" s="20" t="s">
        <v>125</v>
      </c>
      <c r="C12" s="22">
        <v>9954.74</v>
      </c>
      <c r="D12" s="16"/>
      <c r="E12" s="16"/>
      <c r="F12" s="16"/>
    </row>
    <row r="13" spans="1:6" ht="12.75">
      <c r="A13" s="16"/>
      <c r="B13" s="20" t="s">
        <v>126</v>
      </c>
      <c r="C13" s="21">
        <f>SUM(C21)</f>
        <v>6483232.75</v>
      </c>
      <c r="D13" s="16"/>
      <c r="E13" s="16"/>
      <c r="F13" s="16"/>
    </row>
    <row r="14" spans="1:6" ht="12.75">
      <c r="A14" s="16"/>
      <c r="B14" s="20" t="s">
        <v>127</v>
      </c>
      <c r="C14" s="21">
        <f>SUM(C31+C43)</f>
        <v>804658.91</v>
      </c>
      <c r="D14" s="16"/>
      <c r="E14" s="16"/>
      <c r="F14" s="16"/>
    </row>
    <row r="15" spans="1:6" ht="12.75">
      <c r="A15" s="16"/>
      <c r="B15" s="20" t="s">
        <v>128</v>
      </c>
      <c r="C15" s="21">
        <f>SUM(C12:C14)</f>
        <v>7297846.4</v>
      </c>
      <c r="D15" s="16"/>
      <c r="E15" s="16"/>
      <c r="F15" s="16"/>
    </row>
    <row r="16" spans="1:6" ht="12.75">
      <c r="A16" s="16"/>
      <c r="B16" s="20" t="s">
        <v>129</v>
      </c>
      <c r="C16" s="21">
        <v>742933.94</v>
      </c>
      <c r="D16" s="16"/>
      <c r="E16" s="16"/>
      <c r="F16" s="16"/>
    </row>
    <row r="17" spans="1:6" ht="12.75">
      <c r="A17" s="16"/>
      <c r="B17" s="20" t="s">
        <v>130</v>
      </c>
      <c r="C17" s="22">
        <f>SUM(C15:C16)</f>
        <v>8040780.34</v>
      </c>
      <c r="D17" s="16"/>
      <c r="E17" s="16"/>
      <c r="F17" s="16"/>
    </row>
    <row r="18" spans="1:6" ht="12.75">
      <c r="A18" s="16"/>
      <c r="B18" s="20" t="s">
        <v>131</v>
      </c>
      <c r="C18" s="21">
        <f>SUM(C11-C17)</f>
        <v>4572586.019999998</v>
      </c>
      <c r="D18" s="16"/>
      <c r="E18" s="16"/>
      <c r="F18" s="16"/>
    </row>
    <row r="19" spans="1:6" ht="12.75">
      <c r="A19" s="23" t="s">
        <v>132</v>
      </c>
      <c r="B19" s="24" t="s">
        <v>133</v>
      </c>
      <c r="C19" s="25" t="s">
        <v>134</v>
      </c>
      <c r="D19" s="26" t="s">
        <v>135</v>
      </c>
      <c r="E19" s="16"/>
      <c r="F19" s="16"/>
    </row>
    <row r="20" spans="1:6" ht="12.75">
      <c r="A20" s="27">
        <v>3</v>
      </c>
      <c r="B20" s="28" t="s">
        <v>136</v>
      </c>
      <c r="C20" s="29">
        <f>SUM(C21+C30)</f>
        <v>7212705.96</v>
      </c>
      <c r="D20" s="30">
        <f>SUM(D21+D30)</f>
        <v>31858882.150000002</v>
      </c>
      <c r="E20" s="16"/>
      <c r="F20" s="16"/>
    </row>
    <row r="21" spans="1:6" ht="12.75">
      <c r="A21" s="27">
        <v>31</v>
      </c>
      <c r="B21" s="28" t="s">
        <v>137</v>
      </c>
      <c r="C21" s="29">
        <f>SUM(C23:C27)</f>
        <v>6483232.75</v>
      </c>
      <c r="D21" s="30">
        <f>SUM(D23:D27)</f>
        <v>28683920.35</v>
      </c>
      <c r="E21" s="16"/>
      <c r="F21" s="16"/>
    </row>
    <row r="22" spans="1:6" ht="12.75">
      <c r="A22" s="27">
        <v>3190</v>
      </c>
      <c r="B22" s="28" t="s">
        <v>138</v>
      </c>
      <c r="C22" s="29">
        <f>SUM(C23:C27)</f>
        <v>6483232.75</v>
      </c>
      <c r="D22" s="30">
        <f>SUM(D23:D27)</f>
        <v>28683920.35</v>
      </c>
      <c r="E22" s="16"/>
      <c r="F22" s="16"/>
    </row>
    <row r="23" spans="1:6" ht="12.75">
      <c r="A23" s="31">
        <v>319004</v>
      </c>
      <c r="B23" s="32" t="s">
        <v>139</v>
      </c>
      <c r="C23" s="33">
        <v>180141.46</v>
      </c>
      <c r="D23" s="34">
        <v>987149.55</v>
      </c>
      <c r="E23" s="16"/>
      <c r="F23" s="16"/>
    </row>
    <row r="24" spans="1:6" ht="12.75">
      <c r="A24" s="31">
        <v>319009</v>
      </c>
      <c r="B24" s="32" t="s">
        <v>140</v>
      </c>
      <c r="C24" s="33">
        <v>1997.5</v>
      </c>
      <c r="D24" s="34">
        <v>16782.5</v>
      </c>
      <c r="E24" s="16"/>
      <c r="F24" s="16"/>
    </row>
    <row r="25" spans="1:6" ht="12.75">
      <c r="A25" s="31">
        <v>319011</v>
      </c>
      <c r="B25" s="32" t="s">
        <v>141</v>
      </c>
      <c r="C25" s="33">
        <v>5920813.27</v>
      </c>
      <c r="D25" s="34">
        <v>25859415.21</v>
      </c>
      <c r="E25" s="16"/>
      <c r="F25" s="16"/>
    </row>
    <row r="26" spans="1:6" ht="12.75">
      <c r="A26" s="31">
        <v>319013</v>
      </c>
      <c r="B26" s="32" t="s">
        <v>142</v>
      </c>
      <c r="C26" s="33">
        <v>169049.29</v>
      </c>
      <c r="D26" s="34">
        <v>895020.07</v>
      </c>
      <c r="E26" s="16"/>
      <c r="F26" s="16"/>
    </row>
    <row r="27" spans="1:6" ht="12.75">
      <c r="A27" s="31">
        <v>319016</v>
      </c>
      <c r="B27" s="32" t="s">
        <v>143</v>
      </c>
      <c r="C27" s="33">
        <v>211231.23</v>
      </c>
      <c r="D27" s="34">
        <v>925553.02</v>
      </c>
      <c r="E27" s="16"/>
      <c r="F27" s="16"/>
    </row>
    <row r="28" spans="1:6" ht="12.75">
      <c r="A28" s="31"/>
      <c r="B28" s="32"/>
      <c r="C28" s="33"/>
      <c r="D28" s="34"/>
      <c r="E28" s="16"/>
      <c r="F28" s="16"/>
    </row>
    <row r="29" spans="1:6" ht="12.75">
      <c r="A29" s="31"/>
      <c r="B29" s="32"/>
      <c r="C29" s="33"/>
      <c r="D29" s="34"/>
      <c r="E29" s="16"/>
      <c r="F29" s="16"/>
    </row>
    <row r="30" spans="1:6" ht="12.75">
      <c r="A30" s="27">
        <v>33</v>
      </c>
      <c r="B30" s="28" t="s">
        <v>144</v>
      </c>
      <c r="C30" s="29">
        <f>SUM(C32:C41)</f>
        <v>729473.2100000001</v>
      </c>
      <c r="D30" s="30">
        <f>SUM(D32:D41)</f>
        <v>3174961.7999999993</v>
      </c>
      <c r="E30" s="16"/>
      <c r="F30" s="16"/>
    </row>
    <row r="31" spans="1:6" ht="12.75">
      <c r="A31" s="27">
        <v>3390</v>
      </c>
      <c r="B31" s="28" t="s">
        <v>138</v>
      </c>
      <c r="C31" s="29">
        <f>SUM(C32:C41)</f>
        <v>729473.2100000001</v>
      </c>
      <c r="D31" s="30">
        <f>SUM(D32:D41)</f>
        <v>3174961.7999999993</v>
      </c>
      <c r="E31" s="16"/>
      <c r="F31" s="16"/>
    </row>
    <row r="32" spans="1:6" ht="12.75">
      <c r="A32" s="31">
        <v>339014</v>
      </c>
      <c r="B32" s="32" t="s">
        <v>145</v>
      </c>
      <c r="C32" s="33">
        <v>10716.21</v>
      </c>
      <c r="D32" s="34">
        <v>38633.75</v>
      </c>
      <c r="E32" s="16"/>
      <c r="F32" s="16"/>
    </row>
    <row r="33" spans="1:6" ht="12.75">
      <c r="A33" s="31">
        <v>339018</v>
      </c>
      <c r="B33" s="32" t="s">
        <v>146</v>
      </c>
      <c r="C33" s="33">
        <v>138117.72</v>
      </c>
      <c r="D33" s="34">
        <v>684990.19</v>
      </c>
      <c r="E33" s="16"/>
      <c r="F33" s="16"/>
    </row>
    <row r="34" spans="1:6" ht="12.75">
      <c r="A34" s="31">
        <v>339030</v>
      </c>
      <c r="B34" s="32" t="s">
        <v>147</v>
      </c>
      <c r="C34" s="33">
        <v>64776.16</v>
      </c>
      <c r="D34" s="34">
        <v>340555.02</v>
      </c>
      <c r="E34" s="16"/>
      <c r="F34" s="16"/>
    </row>
    <row r="35" spans="1:6" ht="12.75">
      <c r="A35" s="31">
        <v>339033</v>
      </c>
      <c r="B35" s="32" t="s">
        <v>148</v>
      </c>
      <c r="C35" s="33">
        <v>33165.97</v>
      </c>
      <c r="D35" s="34">
        <v>99595.16</v>
      </c>
      <c r="E35" s="16"/>
      <c r="F35" s="16"/>
    </row>
    <row r="36" spans="1:6" ht="12.75">
      <c r="A36" s="31">
        <v>339036</v>
      </c>
      <c r="B36" s="32" t="s">
        <v>149</v>
      </c>
      <c r="C36" s="33">
        <v>9999.06</v>
      </c>
      <c r="D36" s="34">
        <v>233750.77</v>
      </c>
      <c r="E36" s="16"/>
      <c r="F36" s="16"/>
    </row>
    <row r="37" spans="1:6" ht="12.75">
      <c r="A37" s="31">
        <v>339037</v>
      </c>
      <c r="B37" s="32" t="s">
        <v>150</v>
      </c>
      <c r="C37" s="33">
        <v>1472.6</v>
      </c>
      <c r="D37" s="34">
        <v>4453.4</v>
      </c>
      <c r="E37" s="16"/>
      <c r="F37" s="16"/>
    </row>
    <row r="38" spans="1:6" ht="12.75">
      <c r="A38" s="31">
        <v>339039</v>
      </c>
      <c r="B38" s="32" t="s">
        <v>151</v>
      </c>
      <c r="C38" s="33">
        <v>379541.42</v>
      </c>
      <c r="D38" s="34">
        <v>1560291.93</v>
      </c>
      <c r="E38" s="16"/>
      <c r="F38" s="16"/>
    </row>
    <row r="39" spans="1:6" ht="12.75">
      <c r="A39" s="31">
        <v>339047</v>
      </c>
      <c r="B39" s="32" t="s">
        <v>152</v>
      </c>
      <c r="C39" s="33">
        <v>87318.16</v>
      </c>
      <c r="D39" s="34">
        <v>202549.05</v>
      </c>
      <c r="E39" s="16"/>
      <c r="F39" s="16"/>
    </row>
    <row r="40" spans="1:6" ht="12.75">
      <c r="A40" s="31">
        <v>339080</v>
      </c>
      <c r="B40" s="35" t="s">
        <v>153</v>
      </c>
      <c r="C40" s="36">
        <v>0</v>
      </c>
      <c r="D40" s="34">
        <f>SUM(C40)</f>
        <v>0</v>
      </c>
      <c r="E40" s="16"/>
      <c r="F40" s="16"/>
    </row>
    <row r="41" spans="1:6" ht="12.75">
      <c r="A41" s="31">
        <v>339092</v>
      </c>
      <c r="B41" s="35" t="s">
        <v>154</v>
      </c>
      <c r="C41" s="36">
        <v>4365.91</v>
      </c>
      <c r="D41" s="34">
        <v>10142.53</v>
      </c>
      <c r="E41" s="16"/>
      <c r="F41" s="16"/>
    </row>
    <row r="42" spans="1:6" ht="12.75">
      <c r="A42" s="31"/>
      <c r="B42" s="35"/>
      <c r="C42" s="36"/>
      <c r="D42" s="37"/>
      <c r="E42" s="16"/>
      <c r="F42" s="16"/>
    </row>
    <row r="43" spans="1:6" ht="12.75">
      <c r="A43" s="27">
        <v>4</v>
      </c>
      <c r="B43" s="38" t="s">
        <v>155</v>
      </c>
      <c r="C43" s="39">
        <f>SUM(C46+C47)</f>
        <v>75185.7</v>
      </c>
      <c r="D43" s="40">
        <f>SUM(D46+D47)</f>
        <v>230693.3</v>
      </c>
      <c r="E43" s="16"/>
      <c r="F43" s="16"/>
    </row>
    <row r="44" spans="1:6" ht="12.75">
      <c r="A44" s="27">
        <v>44</v>
      </c>
      <c r="B44" s="38" t="s">
        <v>117</v>
      </c>
      <c r="C44" s="39">
        <f>SUM(C46:C47)</f>
        <v>75185.7</v>
      </c>
      <c r="D44" s="40">
        <f>SUM(D46:D47)</f>
        <v>230693.3</v>
      </c>
      <c r="E44" s="16"/>
      <c r="F44" s="16"/>
    </row>
    <row r="45" spans="1:6" ht="12.75">
      <c r="A45" s="27">
        <v>4490</v>
      </c>
      <c r="B45" s="38" t="s">
        <v>138</v>
      </c>
      <c r="C45" s="39">
        <f>SUM(C46:C47)</f>
        <v>75185.7</v>
      </c>
      <c r="D45" s="40">
        <f>SUM(D46:D47)</f>
        <v>230693.3</v>
      </c>
      <c r="E45" s="16"/>
      <c r="F45" s="16"/>
    </row>
    <row r="46" spans="1:6" ht="12.75">
      <c r="A46" s="31">
        <v>449051</v>
      </c>
      <c r="B46" s="35" t="s">
        <v>156</v>
      </c>
      <c r="C46" s="36">
        <v>0</v>
      </c>
      <c r="D46" s="37">
        <v>4473.08</v>
      </c>
      <c r="E46" s="16"/>
      <c r="F46" s="16"/>
    </row>
    <row r="47" spans="1:6" ht="12.75">
      <c r="A47" s="31">
        <v>449052</v>
      </c>
      <c r="B47" s="35" t="s">
        <v>157</v>
      </c>
      <c r="C47" s="36">
        <v>75185.7</v>
      </c>
      <c r="D47" s="37">
        <v>226220.22</v>
      </c>
      <c r="E47" s="16"/>
      <c r="F47" s="16"/>
    </row>
    <row r="48" spans="1:6" ht="12.75">
      <c r="A48" s="31"/>
      <c r="B48" s="35"/>
      <c r="C48" s="36"/>
      <c r="D48" s="37"/>
      <c r="E48" s="16"/>
      <c r="F48" s="16"/>
    </row>
    <row r="49" spans="1:6" ht="12.75">
      <c r="A49" s="41"/>
      <c r="B49" s="42" t="s">
        <v>158</v>
      </c>
      <c r="C49" s="43">
        <f>SUM(C20+C43)</f>
        <v>7287891.66</v>
      </c>
      <c r="D49" s="44">
        <f>SUM(D20+D43)</f>
        <v>32089575.450000003</v>
      </c>
      <c r="E49" s="16"/>
      <c r="F49" s="16"/>
    </row>
  </sheetData>
  <mergeCells count="3">
    <mergeCell ref="A3:D3"/>
    <mergeCell ref="A4:D4"/>
    <mergeCell ref="A5:D5"/>
  </mergeCells>
  <printOptions/>
  <pageMargins left="0.75" right="0.75" top="1" bottom="1" header="0.492125985" footer="0.49212598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">
      <selection activeCell="A1" sqref="A1:IV16384"/>
    </sheetView>
  </sheetViews>
  <sheetFormatPr defaultColWidth="9.140625" defaultRowHeight="12.75"/>
  <cols>
    <col min="1" max="1" width="67.28125" style="0" bestFit="1" customWidth="1"/>
    <col min="2" max="2" width="9.00390625" style="0" bestFit="1" customWidth="1"/>
    <col min="3" max="3" width="13.421875" style="0" bestFit="1" customWidth="1"/>
  </cols>
  <sheetData>
    <row r="1" spans="1:3" ht="13.5">
      <c r="A1" s="106" t="s">
        <v>0</v>
      </c>
      <c r="B1" s="106"/>
      <c r="C1" s="1"/>
    </row>
    <row r="2" spans="1:3" ht="13.5">
      <c r="A2" s="106" t="s">
        <v>1</v>
      </c>
      <c r="B2" s="106"/>
      <c r="C2" s="1"/>
    </row>
    <row r="3" spans="1:3" ht="12.75">
      <c r="A3" s="2"/>
      <c r="B3" s="3"/>
      <c r="C3" s="4" t="s">
        <v>159</v>
      </c>
    </row>
    <row r="4" spans="1:3" ht="12.75">
      <c r="A4" s="5" t="s">
        <v>3</v>
      </c>
      <c r="B4" s="6"/>
      <c r="C4" s="45">
        <v>5927856.08</v>
      </c>
    </row>
    <row r="5" spans="1:3" ht="12.75">
      <c r="A5" s="7" t="s">
        <v>4</v>
      </c>
      <c r="B5" s="8"/>
      <c r="C5" s="46">
        <v>555376.67</v>
      </c>
    </row>
    <row r="6" spans="1:3" ht="12.75">
      <c r="A6" s="7" t="s">
        <v>5</v>
      </c>
      <c r="B6" s="8"/>
      <c r="C6" s="46">
        <f>SUM(C8:C116)</f>
        <v>804658.91</v>
      </c>
    </row>
    <row r="7" spans="1:3" ht="12.75">
      <c r="A7" s="7" t="s">
        <v>6</v>
      </c>
      <c r="B7" s="8"/>
      <c r="C7" s="46">
        <f>SUM(C4+C5+C6)</f>
        <v>7287891.66</v>
      </c>
    </row>
    <row r="8" spans="1:3" ht="13.5">
      <c r="A8" s="10" t="s">
        <v>7</v>
      </c>
      <c r="B8" s="11">
        <v>33900801</v>
      </c>
      <c r="C8" s="9">
        <v>0</v>
      </c>
    </row>
    <row r="9" spans="1:3" ht="13.5">
      <c r="A9" s="10" t="s">
        <v>8</v>
      </c>
      <c r="B9" s="11">
        <v>33901401</v>
      </c>
      <c r="C9" s="9">
        <v>10173.41</v>
      </c>
    </row>
    <row r="10" spans="1:3" ht="13.5">
      <c r="A10" s="12" t="s">
        <v>9</v>
      </c>
      <c r="B10" s="13">
        <v>33901402</v>
      </c>
      <c r="C10" s="9">
        <v>0</v>
      </c>
    </row>
    <row r="11" spans="1:3" ht="13.5">
      <c r="A11" s="12" t="s">
        <v>10</v>
      </c>
      <c r="B11" s="13">
        <v>33901403</v>
      </c>
      <c r="C11" s="9">
        <v>542.8</v>
      </c>
    </row>
    <row r="12" spans="1:3" ht="13.5">
      <c r="A12" s="12" t="s">
        <v>11</v>
      </c>
      <c r="B12" s="13">
        <v>33901404</v>
      </c>
      <c r="C12" s="9">
        <v>0</v>
      </c>
    </row>
    <row r="13" spans="1:3" ht="13.5">
      <c r="A13" s="12" t="s">
        <v>12</v>
      </c>
      <c r="B13" s="13">
        <v>33901801</v>
      </c>
      <c r="C13" s="9">
        <v>138117.72</v>
      </c>
    </row>
    <row r="14" spans="1:3" ht="13.5">
      <c r="A14" s="12" t="s">
        <v>13</v>
      </c>
      <c r="B14" s="13">
        <v>33901802</v>
      </c>
      <c r="C14" s="9">
        <v>0</v>
      </c>
    </row>
    <row r="15" spans="1:3" ht="13.5">
      <c r="A15" s="12" t="s">
        <v>14</v>
      </c>
      <c r="B15" s="13">
        <v>33903001</v>
      </c>
      <c r="C15" s="9">
        <v>0</v>
      </c>
    </row>
    <row r="16" spans="1:3" ht="13.5">
      <c r="A16" s="12" t="s">
        <v>15</v>
      </c>
      <c r="B16" s="13">
        <v>33903002</v>
      </c>
      <c r="C16" s="9">
        <v>20409.33</v>
      </c>
    </row>
    <row r="17" spans="1:3" ht="13.5">
      <c r="A17" s="12" t="s">
        <v>16</v>
      </c>
      <c r="B17" s="13">
        <v>33903003</v>
      </c>
      <c r="C17" s="9">
        <v>808.73</v>
      </c>
    </row>
    <row r="18" spans="1:3" ht="13.5">
      <c r="A18" s="12" t="s">
        <v>17</v>
      </c>
      <c r="B18" s="13">
        <v>33903004</v>
      </c>
      <c r="C18" s="9">
        <v>5733.94</v>
      </c>
    </row>
    <row r="19" spans="1:3" ht="13.5">
      <c r="A19" s="12" t="s">
        <v>18</v>
      </c>
      <c r="B19" s="13">
        <v>33903005</v>
      </c>
      <c r="C19" s="9">
        <v>1043.7</v>
      </c>
    </row>
    <row r="20" spans="1:3" ht="13.5">
      <c r="A20" s="12" t="s">
        <v>19</v>
      </c>
      <c r="B20" s="13">
        <v>33903006</v>
      </c>
      <c r="C20" s="9">
        <v>0</v>
      </c>
    </row>
    <row r="21" spans="1:3" ht="13.5">
      <c r="A21" s="12" t="s">
        <v>20</v>
      </c>
      <c r="B21" s="13">
        <v>33903007</v>
      </c>
      <c r="C21" s="9">
        <v>8164.77</v>
      </c>
    </row>
    <row r="22" spans="1:3" ht="13.5">
      <c r="A22" s="12" t="s">
        <v>21</v>
      </c>
      <c r="B22" s="13">
        <v>33903008</v>
      </c>
      <c r="C22" s="9">
        <v>0</v>
      </c>
    </row>
    <row r="23" spans="1:3" ht="13.5">
      <c r="A23" s="12" t="s">
        <v>22</v>
      </c>
      <c r="B23" s="13">
        <v>33903009</v>
      </c>
      <c r="C23" s="9">
        <v>1048.94</v>
      </c>
    </row>
    <row r="24" spans="1:3" ht="13.5">
      <c r="A24" s="12" t="s">
        <v>23</v>
      </c>
      <c r="B24" s="13">
        <v>33903010</v>
      </c>
      <c r="C24" s="9">
        <v>2666.65</v>
      </c>
    </row>
    <row r="25" spans="1:3" ht="13.5">
      <c r="A25" s="12" t="s">
        <v>24</v>
      </c>
      <c r="B25" s="13">
        <v>33903011</v>
      </c>
      <c r="C25" s="9">
        <v>0</v>
      </c>
    </row>
    <row r="26" spans="1:3" ht="13.5">
      <c r="A26" s="12" t="s">
        <v>25</v>
      </c>
      <c r="B26" s="13">
        <v>33903012</v>
      </c>
      <c r="C26" s="9">
        <v>0</v>
      </c>
    </row>
    <row r="27" spans="1:3" ht="13.5">
      <c r="A27" s="12" t="s">
        <v>26</v>
      </c>
      <c r="B27" s="13">
        <v>33903013</v>
      </c>
      <c r="C27" s="9">
        <v>0</v>
      </c>
    </row>
    <row r="28" spans="1:3" ht="13.5">
      <c r="A28" s="12" t="s">
        <v>27</v>
      </c>
      <c r="B28" s="13">
        <v>33903014</v>
      </c>
      <c r="C28" s="9">
        <v>0</v>
      </c>
    </row>
    <row r="29" spans="1:3" ht="13.5">
      <c r="A29" s="12" t="s">
        <v>28</v>
      </c>
      <c r="B29" s="13">
        <v>33903015</v>
      </c>
      <c r="C29" s="9">
        <v>10895</v>
      </c>
    </row>
    <row r="30" spans="1:3" ht="13.5">
      <c r="A30" s="12" t="s">
        <v>29</v>
      </c>
      <c r="B30" s="13">
        <v>33903016</v>
      </c>
      <c r="C30" s="9">
        <v>784.98</v>
      </c>
    </row>
    <row r="31" spans="1:3" ht="13.5">
      <c r="A31" s="12" t="s">
        <v>30</v>
      </c>
      <c r="B31" s="13">
        <v>33903017</v>
      </c>
      <c r="C31" s="9">
        <v>0</v>
      </c>
    </row>
    <row r="32" spans="1:3" ht="13.5">
      <c r="A32" s="12" t="s">
        <v>31</v>
      </c>
      <c r="B32" s="13">
        <v>33903018</v>
      </c>
      <c r="C32" s="9">
        <v>0</v>
      </c>
    </row>
    <row r="33" spans="1:3" ht="13.5">
      <c r="A33" s="12" t="s">
        <v>32</v>
      </c>
      <c r="B33" s="13">
        <v>33903019</v>
      </c>
      <c r="C33" s="9">
        <v>441</v>
      </c>
    </row>
    <row r="34" spans="1:3" ht="13.5">
      <c r="A34" s="12" t="s">
        <v>33</v>
      </c>
      <c r="B34" s="13">
        <v>33903020</v>
      </c>
      <c r="C34" s="9">
        <v>50</v>
      </c>
    </row>
    <row r="35" spans="1:3" ht="13.5">
      <c r="A35" s="12" t="s">
        <v>34</v>
      </c>
      <c r="B35" s="13">
        <v>33903021</v>
      </c>
      <c r="C35" s="9">
        <v>0</v>
      </c>
    </row>
    <row r="36" spans="1:3" ht="13.5">
      <c r="A36" s="12" t="s">
        <v>35</v>
      </c>
      <c r="B36" s="13">
        <v>33903022</v>
      </c>
      <c r="C36" s="9">
        <v>5264</v>
      </c>
    </row>
    <row r="37" spans="1:3" ht="13.5">
      <c r="A37" s="12" t="s">
        <v>36</v>
      </c>
      <c r="B37" s="13">
        <v>33903023</v>
      </c>
      <c r="C37" s="9">
        <v>59.5</v>
      </c>
    </row>
    <row r="38" spans="1:3" ht="13.5">
      <c r="A38" s="12" t="s">
        <v>37</v>
      </c>
      <c r="B38" s="13">
        <v>33903024</v>
      </c>
      <c r="C38" s="9">
        <v>71.36</v>
      </c>
    </row>
    <row r="39" spans="1:3" ht="13.5">
      <c r="A39" s="12" t="s">
        <v>38</v>
      </c>
      <c r="B39" s="13">
        <v>33903025</v>
      </c>
      <c r="C39" s="9">
        <v>11.82</v>
      </c>
    </row>
    <row r="40" spans="1:3" ht="13.5">
      <c r="A40" s="12" t="s">
        <v>39</v>
      </c>
      <c r="B40" s="13">
        <v>33903026</v>
      </c>
      <c r="C40" s="9">
        <v>0</v>
      </c>
    </row>
    <row r="41" spans="1:3" ht="13.5">
      <c r="A41" s="12" t="s">
        <v>40</v>
      </c>
      <c r="B41" s="13">
        <v>33903027</v>
      </c>
      <c r="C41" s="9">
        <v>0</v>
      </c>
    </row>
    <row r="42" spans="1:3" ht="13.5">
      <c r="A42" s="12" t="s">
        <v>41</v>
      </c>
      <c r="B42" s="13">
        <v>33903028</v>
      </c>
      <c r="C42" s="9">
        <v>120</v>
      </c>
    </row>
    <row r="43" spans="1:3" ht="13.5">
      <c r="A43" s="12" t="s">
        <v>42</v>
      </c>
      <c r="B43" s="13">
        <v>33903029</v>
      </c>
      <c r="C43" s="9">
        <v>0</v>
      </c>
    </row>
    <row r="44" spans="1:3" ht="13.5">
      <c r="A44" s="12" t="s">
        <v>43</v>
      </c>
      <c r="B44" s="13">
        <v>33903031</v>
      </c>
      <c r="C44" s="9">
        <v>0</v>
      </c>
    </row>
    <row r="45" spans="1:3" ht="13.5">
      <c r="A45" s="12" t="s">
        <v>44</v>
      </c>
      <c r="B45" s="13">
        <v>33903033</v>
      </c>
      <c r="C45" s="9">
        <v>5204.96</v>
      </c>
    </row>
    <row r="46" spans="1:3" ht="13.5">
      <c r="A46" s="12" t="s">
        <v>45</v>
      </c>
      <c r="B46" s="13">
        <v>33903034</v>
      </c>
      <c r="C46" s="9">
        <v>0</v>
      </c>
    </row>
    <row r="47" spans="1:3" ht="13.5">
      <c r="A47" s="12" t="s">
        <v>46</v>
      </c>
      <c r="B47" s="13">
        <v>33903097</v>
      </c>
      <c r="C47" s="9">
        <v>1997.48</v>
      </c>
    </row>
    <row r="48" spans="1:3" ht="13.5">
      <c r="A48" s="12" t="s">
        <v>47</v>
      </c>
      <c r="B48" s="13">
        <v>33903099</v>
      </c>
      <c r="C48" s="9">
        <v>0</v>
      </c>
    </row>
    <row r="49" spans="1:3" ht="13.5">
      <c r="A49" s="12" t="s">
        <v>48</v>
      </c>
      <c r="B49" s="13">
        <v>33903301</v>
      </c>
      <c r="C49" s="9">
        <v>2934.52</v>
      </c>
    </row>
    <row r="50" spans="1:3" ht="13.5">
      <c r="A50" s="12" t="s">
        <v>49</v>
      </c>
      <c r="B50" s="13">
        <v>33903302</v>
      </c>
      <c r="C50" s="9">
        <v>25571.55</v>
      </c>
    </row>
    <row r="51" spans="1:3" ht="13.5">
      <c r="A51" s="12" t="s">
        <v>50</v>
      </c>
      <c r="B51" s="13">
        <v>33903303</v>
      </c>
      <c r="C51" s="9">
        <v>4000</v>
      </c>
    </row>
    <row r="52" spans="1:3" ht="13.5">
      <c r="A52" s="12" t="s">
        <v>51</v>
      </c>
      <c r="B52" s="13">
        <v>33903399</v>
      </c>
      <c r="C52" s="9">
        <v>659.9</v>
      </c>
    </row>
    <row r="53" spans="1:3" ht="13.5">
      <c r="A53" s="12" t="s">
        <v>52</v>
      </c>
      <c r="B53" s="13">
        <v>33903602</v>
      </c>
      <c r="C53" s="9">
        <v>9999.06</v>
      </c>
    </row>
    <row r="54" spans="1:3" ht="13.5">
      <c r="A54" s="12" t="s">
        <v>53</v>
      </c>
      <c r="B54" s="13">
        <v>33903603</v>
      </c>
      <c r="C54" s="9">
        <v>0</v>
      </c>
    </row>
    <row r="55" spans="1:3" ht="13.5">
      <c r="A55" s="12" t="s">
        <v>54</v>
      </c>
      <c r="B55" s="13">
        <v>33903605</v>
      </c>
      <c r="C55" s="9">
        <v>0</v>
      </c>
    </row>
    <row r="56" spans="1:3" ht="13.5">
      <c r="A56" s="12" t="s">
        <v>55</v>
      </c>
      <c r="B56" s="13">
        <v>33903607</v>
      </c>
      <c r="C56" s="9">
        <v>0</v>
      </c>
    </row>
    <row r="57" spans="1:3" ht="13.5">
      <c r="A57" s="12" t="s">
        <v>56</v>
      </c>
      <c r="B57" s="13">
        <v>33903608</v>
      </c>
      <c r="C57" s="9">
        <v>0</v>
      </c>
    </row>
    <row r="58" spans="1:3" ht="13.5">
      <c r="A58" s="12" t="s">
        <v>57</v>
      </c>
      <c r="B58" s="13">
        <v>33903609</v>
      </c>
      <c r="C58" s="9">
        <v>0</v>
      </c>
    </row>
    <row r="59" spans="1:3" ht="13.5">
      <c r="A59" s="12" t="s">
        <v>58</v>
      </c>
      <c r="B59" s="13">
        <v>33903697</v>
      </c>
      <c r="C59" s="9">
        <v>0</v>
      </c>
    </row>
    <row r="60" spans="1:3" ht="13.5">
      <c r="A60" s="12" t="s">
        <v>59</v>
      </c>
      <c r="B60" s="13">
        <v>33903699</v>
      </c>
      <c r="C60" s="9">
        <v>0</v>
      </c>
    </row>
    <row r="61" spans="1:3" ht="13.5">
      <c r="A61" s="12" t="s">
        <v>60</v>
      </c>
      <c r="B61" s="13">
        <v>33903701</v>
      </c>
      <c r="C61" s="9">
        <v>1472.6</v>
      </c>
    </row>
    <row r="62" spans="1:3" ht="13.5">
      <c r="A62" s="12" t="s">
        <v>61</v>
      </c>
      <c r="B62" s="13">
        <v>33903702</v>
      </c>
      <c r="C62" s="9">
        <v>0</v>
      </c>
    </row>
    <row r="63" spans="1:3" ht="13.5">
      <c r="A63" s="12" t="s">
        <v>62</v>
      </c>
      <c r="B63" s="13">
        <v>33903704</v>
      </c>
      <c r="C63" s="9">
        <v>0</v>
      </c>
    </row>
    <row r="64" spans="1:3" ht="13.5">
      <c r="A64" s="12" t="s">
        <v>63</v>
      </c>
      <c r="B64" s="13">
        <v>33903799</v>
      </c>
      <c r="C64" s="9">
        <v>0</v>
      </c>
    </row>
    <row r="65" spans="1:3" ht="13.5">
      <c r="A65" s="12" t="s">
        <v>64</v>
      </c>
      <c r="B65" s="13">
        <v>33903901</v>
      </c>
      <c r="C65" s="9">
        <v>1102</v>
      </c>
    </row>
    <row r="66" spans="1:3" ht="13.5">
      <c r="A66" s="12" t="s">
        <v>65</v>
      </c>
      <c r="B66" s="13">
        <v>33903902</v>
      </c>
      <c r="C66" s="9">
        <v>32581.12</v>
      </c>
    </row>
    <row r="67" spans="1:3" ht="13.5">
      <c r="A67" s="12" t="s">
        <v>66</v>
      </c>
      <c r="B67" s="13">
        <v>33903903</v>
      </c>
      <c r="C67" s="9">
        <v>0</v>
      </c>
    </row>
    <row r="68" spans="1:3" ht="13.5">
      <c r="A68" s="12" t="s">
        <v>67</v>
      </c>
      <c r="B68" s="13">
        <v>33903904</v>
      </c>
      <c r="C68" s="9">
        <v>27964.24</v>
      </c>
    </row>
    <row r="69" spans="1:3" ht="13.5">
      <c r="A69" s="12" t="s">
        <v>68</v>
      </c>
      <c r="B69" s="13">
        <v>33903905</v>
      </c>
      <c r="C69" s="9">
        <v>0</v>
      </c>
    </row>
    <row r="70" spans="1:3" ht="13.5">
      <c r="A70" s="12" t="s">
        <v>69</v>
      </c>
      <c r="B70" s="13">
        <v>33903906</v>
      </c>
      <c r="C70" s="9">
        <v>153894.73</v>
      </c>
    </row>
    <row r="71" spans="1:3" ht="13.5">
      <c r="A71" s="12" t="s">
        <v>70</v>
      </c>
      <c r="B71" s="13">
        <v>33903907</v>
      </c>
      <c r="C71" s="9">
        <v>67408.62</v>
      </c>
    </row>
    <row r="72" spans="1:3" ht="13.5">
      <c r="A72" s="12" t="s">
        <v>71</v>
      </c>
      <c r="B72" s="13">
        <v>33903908</v>
      </c>
      <c r="C72" s="9">
        <v>0</v>
      </c>
    </row>
    <row r="73" spans="1:3" ht="13.5">
      <c r="A73" s="12" t="s">
        <v>72</v>
      </c>
      <c r="B73" s="13" t="s">
        <v>73</v>
      </c>
      <c r="C73" s="9">
        <v>11915</v>
      </c>
    </row>
    <row r="74" spans="1:3" ht="13.5">
      <c r="A74" s="12" t="s">
        <v>74</v>
      </c>
      <c r="B74" s="13">
        <v>33903912</v>
      </c>
      <c r="C74" s="9">
        <v>0</v>
      </c>
    </row>
    <row r="75" spans="1:3" ht="13.5">
      <c r="A75" s="12" t="s">
        <v>75</v>
      </c>
      <c r="B75" s="13">
        <v>33903913</v>
      </c>
      <c r="C75" s="9">
        <v>160</v>
      </c>
    </row>
    <row r="76" spans="1:3" ht="13.5">
      <c r="A76" s="12" t="s">
        <v>76</v>
      </c>
      <c r="B76" s="13">
        <v>33903914</v>
      </c>
      <c r="C76" s="9">
        <v>446</v>
      </c>
    </row>
    <row r="77" spans="1:3" ht="13.5">
      <c r="A77" s="12" t="s">
        <v>77</v>
      </c>
      <c r="B77" s="13">
        <v>33903915</v>
      </c>
      <c r="C77" s="9">
        <v>0</v>
      </c>
    </row>
    <row r="78" spans="1:3" ht="13.5">
      <c r="A78" s="12" t="s">
        <v>78</v>
      </c>
      <c r="B78" s="13">
        <v>33903916</v>
      </c>
      <c r="C78" s="9">
        <v>0</v>
      </c>
    </row>
    <row r="79" spans="1:3" ht="13.5">
      <c r="A79" s="12" t="s">
        <v>79</v>
      </c>
      <c r="B79" s="13">
        <v>33903917</v>
      </c>
      <c r="C79" s="9">
        <v>0</v>
      </c>
    </row>
    <row r="80" spans="1:3" ht="13.5">
      <c r="A80" s="12" t="s">
        <v>80</v>
      </c>
      <c r="B80" s="13">
        <v>33903918</v>
      </c>
      <c r="C80" s="9">
        <v>3078.86</v>
      </c>
    </row>
    <row r="81" spans="1:3" ht="13.5">
      <c r="A81" s="12" t="s">
        <v>81</v>
      </c>
      <c r="B81" s="13">
        <v>33903919</v>
      </c>
      <c r="C81" s="9">
        <v>0</v>
      </c>
    </row>
    <row r="82" spans="1:3" ht="13.5">
      <c r="A82" s="12" t="s">
        <v>82</v>
      </c>
      <c r="B82" s="13">
        <v>33903921</v>
      </c>
      <c r="C82" s="9">
        <v>6493.8</v>
      </c>
    </row>
    <row r="83" spans="1:3" ht="13.5">
      <c r="A83" s="12" t="s">
        <v>83</v>
      </c>
      <c r="B83" s="13">
        <v>33903922</v>
      </c>
      <c r="C83" s="9">
        <v>0</v>
      </c>
    </row>
    <row r="84" spans="1:3" ht="13.5">
      <c r="A84" s="12" t="s">
        <v>84</v>
      </c>
      <c r="B84" s="13">
        <v>33903923</v>
      </c>
      <c r="C84" s="9">
        <v>0</v>
      </c>
    </row>
    <row r="85" spans="1:3" ht="13.5">
      <c r="A85" s="12" t="s">
        <v>85</v>
      </c>
      <c r="B85" s="13">
        <v>33903924</v>
      </c>
      <c r="C85" s="9">
        <v>16151.09</v>
      </c>
    </row>
    <row r="86" spans="1:3" ht="13.5">
      <c r="A86" s="10" t="s">
        <v>86</v>
      </c>
      <c r="B86" s="13">
        <v>33903925</v>
      </c>
      <c r="C86" s="9">
        <v>2000</v>
      </c>
    </row>
    <row r="87" spans="1:3" ht="13.5">
      <c r="A87" s="12" t="s">
        <v>87</v>
      </c>
      <c r="B87" s="11">
        <v>33903926</v>
      </c>
      <c r="C87" s="9">
        <v>0</v>
      </c>
    </row>
    <row r="88" spans="1:3" ht="13.5">
      <c r="A88" s="12" t="s">
        <v>88</v>
      </c>
      <c r="B88" s="13">
        <v>33903927</v>
      </c>
      <c r="C88" s="9">
        <v>477.61</v>
      </c>
    </row>
    <row r="89" spans="1:3" ht="13.5">
      <c r="A89" s="12" t="s">
        <v>89</v>
      </c>
      <c r="B89" s="13">
        <v>33903928</v>
      </c>
      <c r="C89" s="9">
        <v>0</v>
      </c>
    </row>
    <row r="90" spans="1:3" ht="13.5">
      <c r="A90" s="12" t="s">
        <v>90</v>
      </c>
      <c r="B90" s="13">
        <v>33903929</v>
      </c>
      <c r="C90" s="9">
        <v>4374.45</v>
      </c>
    </row>
    <row r="91" spans="1:3" ht="13.5">
      <c r="A91" s="12" t="s">
        <v>91</v>
      </c>
      <c r="B91" s="13">
        <v>33903930</v>
      </c>
      <c r="C91" s="9">
        <v>3738.11</v>
      </c>
    </row>
    <row r="92" spans="1:3" ht="13.5">
      <c r="A92" s="12" t="s">
        <v>92</v>
      </c>
      <c r="B92" s="13">
        <v>33903931</v>
      </c>
      <c r="C92" s="9">
        <v>7055.52</v>
      </c>
    </row>
    <row r="93" spans="1:3" ht="13.5">
      <c r="A93" s="12" t="s">
        <v>93</v>
      </c>
      <c r="B93" s="13">
        <v>33903932</v>
      </c>
      <c r="C93" s="9">
        <v>83.64</v>
      </c>
    </row>
    <row r="94" spans="1:3" ht="13.5">
      <c r="A94" s="12" t="s">
        <v>94</v>
      </c>
      <c r="B94" s="13">
        <v>33903933</v>
      </c>
      <c r="C94" s="9">
        <v>3773</v>
      </c>
    </row>
    <row r="95" spans="1:3" ht="13.5">
      <c r="A95" s="12" t="s">
        <v>95</v>
      </c>
      <c r="B95" s="13">
        <v>33903934</v>
      </c>
      <c r="C95" s="9">
        <v>0</v>
      </c>
    </row>
    <row r="96" spans="1:3" ht="13.5">
      <c r="A96" s="12" t="s">
        <v>96</v>
      </c>
      <c r="B96" s="13">
        <v>33903935</v>
      </c>
      <c r="C96" s="9">
        <v>170</v>
      </c>
    </row>
    <row r="97" spans="1:3" ht="13.5">
      <c r="A97" s="12" t="s">
        <v>97</v>
      </c>
      <c r="B97" s="13">
        <v>33903936</v>
      </c>
      <c r="C97" s="9">
        <v>10115.93</v>
      </c>
    </row>
    <row r="98" spans="1:3" ht="13.5">
      <c r="A98" s="12" t="s">
        <v>98</v>
      </c>
      <c r="B98" s="13">
        <v>33903937</v>
      </c>
      <c r="C98" s="9">
        <v>0</v>
      </c>
    </row>
    <row r="99" spans="1:3" ht="13.5">
      <c r="A99" s="12" t="s">
        <v>99</v>
      </c>
      <c r="B99" s="13">
        <v>33903938</v>
      </c>
      <c r="C99" s="9">
        <v>0</v>
      </c>
    </row>
    <row r="100" spans="1:3" ht="13.5">
      <c r="A100" s="12" t="s">
        <v>100</v>
      </c>
      <c r="B100" s="13">
        <v>33903939</v>
      </c>
      <c r="C100" s="9">
        <v>15951.5</v>
      </c>
    </row>
    <row r="101" spans="1:3" ht="13.5">
      <c r="A101" s="12" t="s">
        <v>101</v>
      </c>
      <c r="B101" s="13">
        <v>33903942</v>
      </c>
      <c r="C101" s="9">
        <v>0</v>
      </c>
    </row>
    <row r="102" spans="1:3" ht="13.5">
      <c r="A102" s="12" t="s">
        <v>102</v>
      </c>
      <c r="B102" s="13">
        <v>33903945</v>
      </c>
      <c r="C102" s="9">
        <v>0</v>
      </c>
    </row>
    <row r="103" spans="1:3" ht="13.5">
      <c r="A103" s="12" t="s">
        <v>103</v>
      </c>
      <c r="B103" s="13">
        <v>33903946</v>
      </c>
      <c r="C103" s="9">
        <v>600</v>
      </c>
    </row>
    <row r="104" spans="1:3" ht="13.5">
      <c r="A104" s="12" t="s">
        <v>104</v>
      </c>
      <c r="B104" s="13">
        <v>33903947</v>
      </c>
      <c r="C104" s="9">
        <v>100</v>
      </c>
    </row>
    <row r="105" spans="1:3" ht="13.5">
      <c r="A105" s="12" t="s">
        <v>105</v>
      </c>
      <c r="B105" s="13">
        <v>33903948</v>
      </c>
      <c r="C105" s="9">
        <v>4992</v>
      </c>
    </row>
    <row r="106" spans="1:3" ht="13.5">
      <c r="A106" s="12" t="s">
        <v>106</v>
      </c>
      <c r="B106" s="13">
        <v>33903949</v>
      </c>
      <c r="C106" s="9">
        <v>30</v>
      </c>
    </row>
    <row r="107" spans="1:3" ht="13.5">
      <c r="A107" s="12" t="s">
        <v>107</v>
      </c>
      <c r="B107" s="13">
        <v>33903997</v>
      </c>
      <c r="C107" s="9">
        <v>1992.1</v>
      </c>
    </row>
    <row r="108" spans="1:3" ht="13.5">
      <c r="A108" s="12" t="s">
        <v>108</v>
      </c>
      <c r="B108" s="13">
        <v>33903999</v>
      </c>
      <c r="C108" s="9">
        <v>2892.1</v>
      </c>
    </row>
    <row r="109" spans="1:3" ht="13.5">
      <c r="A109" s="12" t="s">
        <v>109</v>
      </c>
      <c r="B109" s="13">
        <v>33904701</v>
      </c>
      <c r="C109" s="9">
        <v>87318.16</v>
      </c>
    </row>
    <row r="110" spans="1:3" ht="13.5">
      <c r="A110" s="14" t="s">
        <v>110</v>
      </c>
      <c r="B110" s="13">
        <v>33907103</v>
      </c>
      <c r="C110" s="9">
        <v>0</v>
      </c>
    </row>
    <row r="111" spans="1:3" ht="13.5">
      <c r="A111" s="14" t="s">
        <v>111</v>
      </c>
      <c r="B111" s="13">
        <v>33909201</v>
      </c>
      <c r="C111" s="9">
        <v>0</v>
      </c>
    </row>
    <row r="112" spans="1:3" ht="13.5">
      <c r="A112" s="14" t="s">
        <v>112</v>
      </c>
      <c r="B112" s="13">
        <v>33909206</v>
      </c>
      <c r="C112" s="9">
        <v>0</v>
      </c>
    </row>
    <row r="113" spans="1:3" ht="13.5">
      <c r="A113" s="12" t="s">
        <v>113</v>
      </c>
      <c r="B113" s="13">
        <v>33909213</v>
      </c>
      <c r="C113" s="9">
        <v>0</v>
      </c>
    </row>
    <row r="114" spans="1:3" ht="13.5">
      <c r="A114" s="12" t="s">
        <v>114</v>
      </c>
      <c r="B114" s="13" t="s">
        <v>115</v>
      </c>
      <c r="C114" s="9">
        <v>4365.91</v>
      </c>
    </row>
    <row r="115" spans="1:3" ht="13.5">
      <c r="A115" s="12" t="s">
        <v>116</v>
      </c>
      <c r="B115" s="15">
        <v>44905100</v>
      </c>
      <c r="C115" s="9">
        <v>0</v>
      </c>
    </row>
    <row r="116" spans="1:3" ht="13.5">
      <c r="A116" s="12" t="s">
        <v>117</v>
      </c>
      <c r="B116" s="13">
        <v>44905200</v>
      </c>
      <c r="C116" s="9">
        <v>75185.7</v>
      </c>
    </row>
  </sheetData>
  <mergeCells count="2">
    <mergeCell ref="A1:B1"/>
    <mergeCell ref="A2:B2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D11" sqref="D11"/>
    </sheetView>
  </sheetViews>
  <sheetFormatPr defaultColWidth="9.140625" defaultRowHeight="12.75"/>
  <cols>
    <col min="2" max="2" width="41.00390625" style="0" bestFit="1" customWidth="1"/>
    <col min="3" max="3" width="10.8515625" style="0" bestFit="1" customWidth="1"/>
    <col min="4" max="4" width="12.00390625" style="0" bestFit="1" customWidth="1"/>
  </cols>
  <sheetData>
    <row r="1" spans="1:6" ht="12.75">
      <c r="A1" s="16"/>
      <c r="B1" s="16"/>
      <c r="C1" s="17"/>
      <c r="D1" s="16"/>
      <c r="E1" s="16"/>
      <c r="F1" s="16"/>
    </row>
    <row r="2" spans="1:6" ht="12.75">
      <c r="A2" s="16"/>
      <c r="B2" s="16"/>
      <c r="C2" s="17"/>
      <c r="D2" s="16"/>
      <c r="E2" s="16"/>
      <c r="F2" s="16"/>
    </row>
    <row r="3" spans="1:6" ht="12.75">
      <c r="A3" s="108" t="s">
        <v>118</v>
      </c>
      <c r="B3" s="108"/>
      <c r="C3" s="108"/>
      <c r="D3" s="108"/>
      <c r="E3" s="16"/>
      <c r="F3" s="16"/>
    </row>
    <row r="4" spans="1:6" ht="12.75">
      <c r="A4" s="108" t="s">
        <v>119</v>
      </c>
      <c r="B4" s="108"/>
      <c r="C4" s="108"/>
      <c r="D4" s="108"/>
      <c r="E4" s="16"/>
      <c r="F4" s="16"/>
    </row>
    <row r="5" spans="1:6" ht="12.75">
      <c r="A5" s="108" t="s">
        <v>120</v>
      </c>
      <c r="B5" s="108"/>
      <c r="C5" s="108"/>
      <c r="D5" s="108"/>
      <c r="E5" s="16"/>
      <c r="F5" s="16"/>
    </row>
    <row r="6" spans="1:6" ht="12.75">
      <c r="A6" s="16"/>
      <c r="B6" s="16"/>
      <c r="C6" s="17"/>
      <c r="D6" s="16"/>
      <c r="E6" s="16"/>
      <c r="F6" s="16"/>
    </row>
    <row r="7" spans="1:6" ht="12.75">
      <c r="A7" s="16"/>
      <c r="B7" s="16"/>
      <c r="C7" s="17"/>
      <c r="D7" s="16"/>
      <c r="E7" s="16"/>
      <c r="F7" s="16"/>
    </row>
    <row r="8" spans="1:6" ht="12.75">
      <c r="A8" s="16"/>
      <c r="B8" s="18" t="s">
        <v>121</v>
      </c>
      <c r="C8" s="19">
        <v>4572586.02</v>
      </c>
      <c r="D8" s="16"/>
      <c r="E8" s="16"/>
      <c r="F8" s="16"/>
    </row>
    <row r="9" spans="1:6" ht="12.75">
      <c r="A9" s="16"/>
      <c r="B9" s="20" t="s">
        <v>122</v>
      </c>
      <c r="C9" s="21">
        <v>11290606.81</v>
      </c>
      <c r="D9" s="16"/>
      <c r="E9" s="16"/>
      <c r="F9" s="16"/>
    </row>
    <row r="10" spans="1:6" ht="12.75">
      <c r="A10" s="16"/>
      <c r="B10" s="20" t="s">
        <v>123</v>
      </c>
      <c r="C10" s="21">
        <v>24840.33</v>
      </c>
      <c r="D10" s="16"/>
      <c r="E10" s="16"/>
      <c r="F10" s="16"/>
    </row>
    <row r="11" spans="1:6" ht="12.75">
      <c r="A11" s="16"/>
      <c r="B11" s="20" t="s">
        <v>124</v>
      </c>
      <c r="C11" s="22">
        <f>SUM(C8:C10)</f>
        <v>15888033.16</v>
      </c>
      <c r="D11" s="16"/>
      <c r="E11" s="16"/>
      <c r="F11" s="16"/>
    </row>
    <row r="12" spans="1:6" ht="12.75">
      <c r="A12" s="16"/>
      <c r="B12" s="20" t="s">
        <v>125</v>
      </c>
      <c r="C12" s="22">
        <v>6537.81</v>
      </c>
      <c r="D12" s="16"/>
      <c r="E12" s="16"/>
      <c r="F12" s="16"/>
    </row>
    <row r="13" spans="1:6" ht="12.75">
      <c r="A13" s="16"/>
      <c r="B13" s="20" t="s">
        <v>126</v>
      </c>
      <c r="C13" s="21">
        <f>SUM(C21)</f>
        <v>9487117.72</v>
      </c>
      <c r="D13" s="16"/>
      <c r="E13" s="16"/>
      <c r="F13" s="16"/>
    </row>
    <row r="14" spans="1:6" ht="12.75">
      <c r="A14" s="16"/>
      <c r="B14" s="20" t="s">
        <v>127</v>
      </c>
      <c r="C14" s="21">
        <f>SUM(C31+C43)</f>
        <v>1867749.32</v>
      </c>
      <c r="D14" s="16"/>
      <c r="E14" s="16"/>
      <c r="F14" s="16"/>
    </row>
    <row r="15" spans="1:6" ht="12.75">
      <c r="A15" s="16"/>
      <c r="B15" s="20" t="s">
        <v>128</v>
      </c>
      <c r="C15" s="21">
        <f>SUM(C12:C14)</f>
        <v>11361404.850000001</v>
      </c>
      <c r="D15" s="16"/>
      <c r="E15" s="16"/>
      <c r="F15" s="16"/>
    </row>
    <row r="16" spans="1:6" ht="12.75">
      <c r="A16" s="16"/>
      <c r="B16" s="20" t="s">
        <v>129</v>
      </c>
      <c r="C16" s="21">
        <v>1093230.83</v>
      </c>
      <c r="D16" s="16"/>
      <c r="E16" s="16"/>
      <c r="F16" s="16"/>
    </row>
    <row r="17" spans="1:6" ht="12.75">
      <c r="A17" s="16"/>
      <c r="B17" s="20" t="s">
        <v>130</v>
      </c>
      <c r="C17" s="22">
        <f>SUM(C15:C16)</f>
        <v>12454635.680000002</v>
      </c>
      <c r="D17" s="16"/>
      <c r="E17" s="16"/>
      <c r="F17" s="16"/>
    </row>
    <row r="18" spans="1:6" ht="12.75">
      <c r="A18" s="16"/>
      <c r="B18" s="20" t="s">
        <v>131</v>
      </c>
      <c r="C18" s="21">
        <f>SUM(C11-C17)</f>
        <v>3433397.4799999986</v>
      </c>
      <c r="D18" s="16"/>
      <c r="E18" s="16"/>
      <c r="F18" s="16"/>
    </row>
    <row r="19" spans="1:6" ht="12.75">
      <c r="A19" s="23" t="s">
        <v>132</v>
      </c>
      <c r="B19" s="24" t="s">
        <v>133</v>
      </c>
      <c r="C19" s="25" t="s">
        <v>134</v>
      </c>
      <c r="D19" s="26" t="s">
        <v>135</v>
      </c>
      <c r="E19" s="16"/>
      <c r="F19" s="16"/>
    </row>
    <row r="20" spans="1:6" ht="12.75">
      <c r="A20" s="27">
        <v>3</v>
      </c>
      <c r="B20" s="28" t="s">
        <v>136</v>
      </c>
      <c r="C20" s="29">
        <f>SUM(C21+C30)</f>
        <v>10631088.690000001</v>
      </c>
      <c r="D20" s="30">
        <f>SUM(D21+D30)</f>
        <v>42489970.84</v>
      </c>
      <c r="E20" s="16"/>
      <c r="F20" s="16"/>
    </row>
    <row r="21" spans="1:6" ht="12.75">
      <c r="A21" s="27">
        <v>31</v>
      </c>
      <c r="B21" s="28" t="s">
        <v>137</v>
      </c>
      <c r="C21" s="29">
        <f>SUM(C23:C27)</f>
        <v>9487117.72</v>
      </c>
      <c r="D21" s="30">
        <f>SUM(D23:D27)</f>
        <v>38171038.07</v>
      </c>
      <c r="E21" s="16"/>
      <c r="F21" s="16"/>
    </row>
    <row r="22" spans="1:6" ht="12.75">
      <c r="A22" s="27">
        <v>3190</v>
      </c>
      <c r="B22" s="28" t="s">
        <v>138</v>
      </c>
      <c r="C22" s="29">
        <f>SUM(C23:C27)</f>
        <v>9487117.72</v>
      </c>
      <c r="D22" s="30">
        <f>SUM(D23:D27)</f>
        <v>38171038.07</v>
      </c>
      <c r="E22" s="16"/>
      <c r="F22" s="16"/>
    </row>
    <row r="23" spans="1:6" ht="12.75">
      <c r="A23" s="31">
        <v>319004</v>
      </c>
      <c r="B23" s="32" t="s">
        <v>139</v>
      </c>
      <c r="C23" s="33">
        <v>586642.64</v>
      </c>
      <c r="D23" s="34">
        <v>1573792.19</v>
      </c>
      <c r="E23" s="16"/>
      <c r="F23" s="16"/>
    </row>
    <row r="24" spans="1:6" ht="12.75">
      <c r="A24" s="31">
        <v>319009</v>
      </c>
      <c r="B24" s="32" t="s">
        <v>140</v>
      </c>
      <c r="C24" s="33">
        <v>2000</v>
      </c>
      <c r="D24" s="34">
        <v>18782.5</v>
      </c>
      <c r="E24" s="16"/>
      <c r="F24" s="16"/>
    </row>
    <row r="25" spans="1:6" ht="12.75">
      <c r="A25" s="31">
        <v>319011</v>
      </c>
      <c r="B25" s="32" t="s">
        <v>141</v>
      </c>
      <c r="C25" s="33">
        <v>8445153.32</v>
      </c>
      <c r="D25" s="34">
        <v>34304568.53</v>
      </c>
      <c r="E25" s="16"/>
      <c r="F25" s="16"/>
    </row>
    <row r="26" spans="1:6" ht="12.75">
      <c r="A26" s="31">
        <v>319013</v>
      </c>
      <c r="B26" s="32" t="s">
        <v>142</v>
      </c>
      <c r="C26" s="33">
        <v>287817.44</v>
      </c>
      <c r="D26" s="34">
        <v>1182837.51</v>
      </c>
      <c r="E26" s="16"/>
      <c r="F26" s="16"/>
    </row>
    <row r="27" spans="1:6" ht="12.75">
      <c r="A27" s="31">
        <v>319016</v>
      </c>
      <c r="B27" s="32" t="s">
        <v>143</v>
      </c>
      <c r="C27" s="33">
        <v>165504.32</v>
      </c>
      <c r="D27" s="34">
        <v>1091057.34</v>
      </c>
      <c r="E27" s="16"/>
      <c r="F27" s="16"/>
    </row>
    <row r="28" spans="1:6" ht="12.75">
      <c r="A28" s="31"/>
      <c r="B28" s="32"/>
      <c r="C28" s="33"/>
      <c r="D28" s="34"/>
      <c r="E28" s="16"/>
      <c r="F28" s="16"/>
    </row>
    <row r="29" spans="1:6" ht="12.75">
      <c r="A29" s="31"/>
      <c r="B29" s="32"/>
      <c r="C29" s="33"/>
      <c r="D29" s="34"/>
      <c r="E29" s="16"/>
      <c r="F29" s="16"/>
    </row>
    <row r="30" spans="1:6" ht="12.75">
      <c r="A30" s="27">
        <v>33</v>
      </c>
      <c r="B30" s="28" t="s">
        <v>144</v>
      </c>
      <c r="C30" s="29">
        <f>SUM(C32:C41)</f>
        <v>1143970.97</v>
      </c>
      <c r="D30" s="30">
        <f>SUM(D32:D41)</f>
        <v>4318932.7700000005</v>
      </c>
      <c r="E30" s="16"/>
      <c r="F30" s="16"/>
    </row>
    <row r="31" spans="1:6" ht="12.75">
      <c r="A31" s="27">
        <v>3390</v>
      </c>
      <c r="B31" s="28" t="s">
        <v>138</v>
      </c>
      <c r="C31" s="29">
        <f>SUM(C32:C41)</f>
        <v>1143970.97</v>
      </c>
      <c r="D31" s="30">
        <f>SUM(D32:D41)</f>
        <v>4318932.7700000005</v>
      </c>
      <c r="E31" s="16"/>
      <c r="F31" s="16"/>
    </row>
    <row r="32" spans="1:6" ht="12.75">
      <c r="A32" s="31">
        <v>339014</v>
      </c>
      <c r="B32" s="32" t="s">
        <v>145</v>
      </c>
      <c r="C32" s="33">
        <v>4088.22</v>
      </c>
      <c r="D32" s="34">
        <v>42721.97</v>
      </c>
      <c r="E32" s="16"/>
      <c r="F32" s="16"/>
    </row>
    <row r="33" spans="1:6" ht="12.75">
      <c r="A33" s="31">
        <v>339018</v>
      </c>
      <c r="B33" s="32" t="s">
        <v>146</v>
      </c>
      <c r="C33" s="33">
        <v>234428.18</v>
      </c>
      <c r="D33" s="34">
        <v>919418.37</v>
      </c>
      <c r="E33" s="16"/>
      <c r="F33" s="16"/>
    </row>
    <row r="34" spans="1:6" ht="12.75">
      <c r="A34" s="31">
        <v>339030</v>
      </c>
      <c r="B34" s="32" t="s">
        <v>147</v>
      </c>
      <c r="C34" s="33">
        <v>358443.93</v>
      </c>
      <c r="D34" s="34">
        <v>698998.95</v>
      </c>
      <c r="E34" s="16"/>
      <c r="F34" s="16"/>
    </row>
    <row r="35" spans="1:6" ht="12.75">
      <c r="A35" s="31">
        <v>339033</v>
      </c>
      <c r="B35" s="32" t="s">
        <v>148</v>
      </c>
      <c r="C35" s="33">
        <v>42481.14</v>
      </c>
      <c r="D35" s="34">
        <v>142076.3</v>
      </c>
      <c r="E35" s="16"/>
      <c r="F35" s="16"/>
    </row>
    <row r="36" spans="1:6" ht="12.75">
      <c r="A36" s="31">
        <v>339036</v>
      </c>
      <c r="B36" s="32" t="s">
        <v>149</v>
      </c>
      <c r="C36" s="33">
        <v>65437.84</v>
      </c>
      <c r="D36" s="34">
        <v>299188.61</v>
      </c>
      <c r="E36" s="16"/>
      <c r="F36" s="16"/>
    </row>
    <row r="37" spans="1:6" ht="12.75">
      <c r="A37" s="31">
        <v>339037</v>
      </c>
      <c r="B37" s="32" t="s">
        <v>150</v>
      </c>
      <c r="C37" s="33">
        <v>1213.79</v>
      </c>
      <c r="D37" s="34">
        <v>5667.19</v>
      </c>
      <c r="E37" s="16"/>
      <c r="F37" s="16"/>
    </row>
    <row r="38" spans="1:6" ht="12.75">
      <c r="A38" s="31">
        <v>339039</v>
      </c>
      <c r="B38" s="32" t="s">
        <v>151</v>
      </c>
      <c r="C38" s="33">
        <v>350670.65</v>
      </c>
      <c r="D38" s="34">
        <v>1910962.58</v>
      </c>
      <c r="E38" s="16"/>
      <c r="F38" s="16"/>
    </row>
    <row r="39" spans="1:6" ht="12.75">
      <c r="A39" s="31">
        <v>339047</v>
      </c>
      <c r="B39" s="32" t="s">
        <v>152</v>
      </c>
      <c r="C39" s="33">
        <v>83054.51</v>
      </c>
      <c r="D39" s="34">
        <v>285603.56</v>
      </c>
      <c r="E39" s="16"/>
      <c r="F39" s="16"/>
    </row>
    <row r="40" spans="1:6" ht="12.75">
      <c r="A40" s="31">
        <v>339080</v>
      </c>
      <c r="B40" s="35" t="s">
        <v>153</v>
      </c>
      <c r="C40" s="36">
        <v>0</v>
      </c>
      <c r="D40" s="34">
        <f>SUM(C40)</f>
        <v>0</v>
      </c>
      <c r="E40" s="16"/>
      <c r="F40" s="16"/>
    </row>
    <row r="41" spans="1:6" ht="12.75">
      <c r="A41" s="31">
        <v>339092</v>
      </c>
      <c r="B41" s="35" t="s">
        <v>154</v>
      </c>
      <c r="C41" s="36">
        <v>4152.71</v>
      </c>
      <c r="D41" s="34">
        <v>14295.24</v>
      </c>
      <c r="E41" s="16"/>
      <c r="F41" s="16"/>
    </row>
    <row r="42" spans="1:6" ht="12.75">
      <c r="A42" s="31"/>
      <c r="B42" s="35"/>
      <c r="C42" s="36"/>
      <c r="D42" s="37"/>
      <c r="E42" s="16"/>
      <c r="F42" s="16"/>
    </row>
    <row r="43" spans="1:6" ht="12.75">
      <c r="A43" s="27">
        <v>4</v>
      </c>
      <c r="B43" s="38" t="s">
        <v>155</v>
      </c>
      <c r="C43" s="39">
        <f>SUM(C46+C47)</f>
        <v>723778.3500000001</v>
      </c>
      <c r="D43" s="40">
        <f>SUM(D46+D47)</f>
        <v>954471.65</v>
      </c>
      <c r="E43" s="16"/>
      <c r="F43" s="16"/>
    </row>
    <row r="44" spans="1:6" ht="12.75">
      <c r="A44" s="27">
        <v>44</v>
      </c>
      <c r="B44" s="38" t="s">
        <v>117</v>
      </c>
      <c r="C44" s="39">
        <f>SUM(C46:C47)</f>
        <v>723778.3500000001</v>
      </c>
      <c r="D44" s="40">
        <f>SUM(D46:D47)</f>
        <v>954471.65</v>
      </c>
      <c r="E44" s="16"/>
      <c r="F44" s="16"/>
    </row>
    <row r="45" spans="1:6" ht="12.75">
      <c r="A45" s="27">
        <v>4490</v>
      </c>
      <c r="B45" s="38" t="s">
        <v>138</v>
      </c>
      <c r="C45" s="39">
        <f>SUM(C46:C47)</f>
        <v>723778.3500000001</v>
      </c>
      <c r="D45" s="40">
        <f>SUM(D46:D47)</f>
        <v>954471.65</v>
      </c>
      <c r="E45" s="16"/>
      <c r="F45" s="16"/>
    </row>
    <row r="46" spans="1:6" ht="12.75">
      <c r="A46" s="31">
        <v>449051</v>
      </c>
      <c r="B46" s="35" t="s">
        <v>156</v>
      </c>
      <c r="C46" s="36">
        <v>63870.94</v>
      </c>
      <c r="D46" s="37">
        <v>68344.02</v>
      </c>
      <c r="E46" s="16"/>
      <c r="F46" s="16"/>
    </row>
    <row r="47" spans="1:6" ht="12.75">
      <c r="A47" s="31">
        <v>449052</v>
      </c>
      <c r="B47" s="35" t="s">
        <v>157</v>
      </c>
      <c r="C47" s="36">
        <v>659907.41</v>
      </c>
      <c r="D47" s="37">
        <v>886127.63</v>
      </c>
      <c r="E47" s="16"/>
      <c r="F47" s="16"/>
    </row>
    <row r="48" spans="1:6" ht="12.75">
      <c r="A48" s="31"/>
      <c r="B48" s="35"/>
      <c r="C48" s="36"/>
      <c r="D48" s="37"/>
      <c r="E48" s="16"/>
      <c r="F48" s="16"/>
    </row>
    <row r="49" spans="1:6" ht="12.75">
      <c r="A49" s="41"/>
      <c r="B49" s="42" t="s">
        <v>158</v>
      </c>
      <c r="C49" s="43">
        <f>SUM(C20+C43)</f>
        <v>11354867.040000001</v>
      </c>
      <c r="D49" s="44">
        <f>SUM(D20+D43)</f>
        <v>43444442.49</v>
      </c>
      <c r="E49" s="16"/>
      <c r="F49" s="16"/>
    </row>
  </sheetData>
  <mergeCells count="3">
    <mergeCell ref="A3:D3"/>
    <mergeCell ref="A4:D4"/>
    <mergeCell ref="A5:D5"/>
  </mergeCells>
  <printOptions/>
  <pageMargins left="0.75" right="0.75" top="1" bottom="1" header="0.492125985" footer="0.49212598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">
      <selection activeCell="D7" sqref="D7"/>
    </sheetView>
  </sheetViews>
  <sheetFormatPr defaultColWidth="9.140625" defaultRowHeight="12.75"/>
  <cols>
    <col min="1" max="1" width="67.28125" style="0" bestFit="1" customWidth="1"/>
    <col min="2" max="2" width="9.00390625" style="0" bestFit="1" customWidth="1"/>
    <col min="3" max="3" width="14.28125" style="0" bestFit="1" customWidth="1"/>
  </cols>
  <sheetData>
    <row r="1" spans="1:3" ht="13.5">
      <c r="A1" s="106" t="s">
        <v>0</v>
      </c>
      <c r="B1" s="106"/>
      <c r="C1" s="1"/>
    </row>
    <row r="2" spans="1:3" ht="13.5">
      <c r="A2" s="106" t="s">
        <v>1</v>
      </c>
      <c r="B2" s="106"/>
      <c r="C2" s="1"/>
    </row>
    <row r="3" spans="1:3" ht="12.75">
      <c r="A3" s="2"/>
      <c r="B3" s="3"/>
      <c r="C3" s="4" t="s">
        <v>2</v>
      </c>
    </row>
    <row r="4" spans="1:3" ht="12.75">
      <c r="A4" s="5" t="s">
        <v>3</v>
      </c>
      <c r="B4" s="6"/>
      <c r="C4" s="45">
        <v>8623156.65</v>
      </c>
    </row>
    <row r="5" spans="1:3" ht="12.75">
      <c r="A5" s="7" t="s">
        <v>4</v>
      </c>
      <c r="B5" s="8"/>
      <c r="C5" s="46">
        <v>863961.07</v>
      </c>
    </row>
    <row r="6" spans="1:3" ht="12.75">
      <c r="A6" s="7" t="s">
        <v>5</v>
      </c>
      <c r="B6" s="8"/>
      <c r="C6" s="46">
        <f>SUM(C8:C116)</f>
        <v>1867749.3200000003</v>
      </c>
    </row>
    <row r="7" spans="1:3" ht="12.75">
      <c r="A7" s="7" t="s">
        <v>6</v>
      </c>
      <c r="B7" s="8"/>
      <c r="C7" s="46">
        <f>SUM(C4+C5+C6)</f>
        <v>11354867.040000001</v>
      </c>
    </row>
    <row r="8" spans="1:3" ht="13.5">
      <c r="A8" s="10" t="s">
        <v>7</v>
      </c>
      <c r="B8" s="11">
        <v>33900801</v>
      </c>
      <c r="C8" s="9">
        <v>0</v>
      </c>
    </row>
    <row r="9" spans="1:3" ht="13.5">
      <c r="A9" s="10" t="s">
        <v>8</v>
      </c>
      <c r="B9" s="11">
        <v>33901401</v>
      </c>
      <c r="C9" s="9">
        <v>4088.22</v>
      </c>
    </row>
    <row r="10" spans="1:3" ht="13.5">
      <c r="A10" s="12" t="s">
        <v>9</v>
      </c>
      <c r="B10" s="13">
        <v>33901402</v>
      </c>
      <c r="C10" s="9">
        <v>0</v>
      </c>
    </row>
    <row r="11" spans="1:3" ht="13.5">
      <c r="A11" s="12" t="s">
        <v>10</v>
      </c>
      <c r="B11" s="13">
        <v>33901403</v>
      </c>
      <c r="C11" s="9">
        <v>0</v>
      </c>
    </row>
    <row r="12" spans="1:3" ht="13.5">
      <c r="A12" s="12" t="s">
        <v>11</v>
      </c>
      <c r="B12" s="13">
        <v>33901404</v>
      </c>
      <c r="C12" s="9">
        <v>0</v>
      </c>
    </row>
    <row r="13" spans="1:3" ht="13.5">
      <c r="A13" s="12" t="s">
        <v>12</v>
      </c>
      <c r="B13" s="13">
        <v>33901801</v>
      </c>
      <c r="C13" s="9">
        <v>194731.25</v>
      </c>
    </row>
    <row r="14" spans="1:3" ht="13.5">
      <c r="A14" s="12" t="s">
        <v>13</v>
      </c>
      <c r="B14" s="13">
        <v>33901802</v>
      </c>
      <c r="C14" s="9">
        <v>39696.93</v>
      </c>
    </row>
    <row r="15" spans="1:3" ht="13.5">
      <c r="A15" s="12" t="s">
        <v>14</v>
      </c>
      <c r="B15" s="13">
        <v>33903001</v>
      </c>
      <c r="C15" s="9">
        <v>0</v>
      </c>
    </row>
    <row r="16" spans="1:3" ht="13.5">
      <c r="A16" s="12" t="s">
        <v>15</v>
      </c>
      <c r="B16" s="13">
        <v>33903002</v>
      </c>
      <c r="C16" s="9">
        <v>25475.81</v>
      </c>
    </row>
    <row r="17" spans="1:3" ht="13.5">
      <c r="A17" s="12" t="s">
        <v>16</v>
      </c>
      <c r="B17" s="13">
        <v>33903003</v>
      </c>
      <c r="C17" s="9">
        <v>13327.78</v>
      </c>
    </row>
    <row r="18" spans="1:3" ht="13.5">
      <c r="A18" s="12" t="s">
        <v>17</v>
      </c>
      <c r="B18" s="13">
        <v>33903004</v>
      </c>
      <c r="C18" s="9">
        <v>7202.26</v>
      </c>
    </row>
    <row r="19" spans="1:3" ht="13.5">
      <c r="A19" s="12" t="s">
        <v>18</v>
      </c>
      <c r="B19" s="13">
        <v>33903005</v>
      </c>
      <c r="C19" s="9">
        <v>936</v>
      </c>
    </row>
    <row r="20" spans="1:3" ht="13.5">
      <c r="A20" s="12" t="s">
        <v>19</v>
      </c>
      <c r="B20" s="13">
        <v>33903006</v>
      </c>
      <c r="C20" s="9">
        <v>37.3</v>
      </c>
    </row>
    <row r="21" spans="1:3" ht="13.5">
      <c r="A21" s="12" t="s">
        <v>20</v>
      </c>
      <c r="B21" s="13">
        <v>33903007</v>
      </c>
      <c r="C21" s="9">
        <v>13771.35</v>
      </c>
    </row>
    <row r="22" spans="1:3" ht="13.5">
      <c r="A22" s="12" t="s">
        <v>21</v>
      </c>
      <c r="B22" s="13">
        <v>33903008</v>
      </c>
      <c r="C22" s="9">
        <v>0</v>
      </c>
    </row>
    <row r="23" spans="1:3" ht="13.5">
      <c r="A23" s="12" t="s">
        <v>22</v>
      </c>
      <c r="B23" s="13">
        <v>33903009</v>
      </c>
      <c r="C23" s="9">
        <v>1375.46</v>
      </c>
    </row>
    <row r="24" spans="1:3" ht="13.5">
      <c r="A24" s="12" t="s">
        <v>23</v>
      </c>
      <c r="B24" s="13">
        <v>33903010</v>
      </c>
      <c r="C24" s="9">
        <v>219289.54</v>
      </c>
    </row>
    <row r="25" spans="1:3" ht="13.5">
      <c r="A25" s="12" t="s">
        <v>24</v>
      </c>
      <c r="B25" s="13">
        <v>33903011</v>
      </c>
      <c r="C25" s="9">
        <v>0</v>
      </c>
    </row>
    <row r="26" spans="1:3" ht="13.5">
      <c r="A26" s="12" t="s">
        <v>25</v>
      </c>
      <c r="B26" s="13">
        <v>33903012</v>
      </c>
      <c r="C26" s="9">
        <v>0</v>
      </c>
    </row>
    <row r="27" spans="1:3" ht="13.5">
      <c r="A27" s="12" t="s">
        <v>26</v>
      </c>
      <c r="B27" s="13">
        <v>33903013</v>
      </c>
      <c r="C27" s="9">
        <v>0</v>
      </c>
    </row>
    <row r="28" spans="1:3" ht="13.5">
      <c r="A28" s="12" t="s">
        <v>27</v>
      </c>
      <c r="B28" s="13">
        <v>33903014</v>
      </c>
      <c r="C28" s="9">
        <v>0</v>
      </c>
    </row>
    <row r="29" spans="1:3" ht="13.5">
      <c r="A29" s="12" t="s">
        <v>28</v>
      </c>
      <c r="B29" s="13">
        <v>33903015</v>
      </c>
      <c r="C29" s="9">
        <v>9476.6</v>
      </c>
    </row>
    <row r="30" spans="1:3" ht="13.5">
      <c r="A30" s="12" t="s">
        <v>29</v>
      </c>
      <c r="B30" s="13">
        <v>33903016</v>
      </c>
      <c r="C30" s="9">
        <v>519.65</v>
      </c>
    </row>
    <row r="31" spans="1:3" ht="13.5">
      <c r="A31" s="12" t="s">
        <v>30</v>
      </c>
      <c r="B31" s="13">
        <v>33903017</v>
      </c>
      <c r="C31" s="9">
        <v>0</v>
      </c>
    </row>
    <row r="32" spans="1:3" ht="13.5">
      <c r="A32" s="12" t="s">
        <v>31</v>
      </c>
      <c r="B32" s="13">
        <v>33903018</v>
      </c>
      <c r="C32" s="9">
        <v>0</v>
      </c>
    </row>
    <row r="33" spans="1:3" ht="13.5">
      <c r="A33" s="12" t="s">
        <v>32</v>
      </c>
      <c r="B33" s="13">
        <v>33903019</v>
      </c>
      <c r="C33" s="9">
        <v>337.16</v>
      </c>
    </row>
    <row r="34" spans="1:3" ht="13.5">
      <c r="A34" s="12" t="s">
        <v>33</v>
      </c>
      <c r="B34" s="13">
        <v>33903020</v>
      </c>
      <c r="C34" s="9">
        <v>8880.13</v>
      </c>
    </row>
    <row r="35" spans="1:3" ht="13.5">
      <c r="A35" s="12" t="s">
        <v>34</v>
      </c>
      <c r="B35" s="13">
        <v>33903021</v>
      </c>
      <c r="C35" s="9">
        <v>27252.74</v>
      </c>
    </row>
    <row r="36" spans="1:3" ht="13.5">
      <c r="A36" s="12" t="s">
        <v>35</v>
      </c>
      <c r="B36" s="13">
        <v>33903022</v>
      </c>
      <c r="C36" s="9">
        <v>15548.24</v>
      </c>
    </row>
    <row r="37" spans="1:3" ht="13.5">
      <c r="A37" s="12" t="s">
        <v>36</v>
      </c>
      <c r="B37" s="13">
        <v>33903023</v>
      </c>
      <c r="C37" s="9">
        <v>1725.03</v>
      </c>
    </row>
    <row r="38" spans="1:3" ht="13.5">
      <c r="A38" s="12" t="s">
        <v>37</v>
      </c>
      <c r="B38" s="13">
        <v>33903024</v>
      </c>
      <c r="C38" s="9">
        <v>58</v>
      </c>
    </row>
    <row r="39" spans="1:3" ht="13.5">
      <c r="A39" s="12" t="s">
        <v>38</v>
      </c>
      <c r="B39" s="13">
        <v>33903025</v>
      </c>
      <c r="C39" s="9">
        <v>1615.4</v>
      </c>
    </row>
    <row r="40" spans="1:3" ht="13.5">
      <c r="A40" s="12" t="s">
        <v>39</v>
      </c>
      <c r="B40" s="13">
        <v>33903026</v>
      </c>
      <c r="C40" s="9">
        <v>0</v>
      </c>
    </row>
    <row r="41" spans="1:3" ht="13.5">
      <c r="A41" s="12" t="s">
        <v>40</v>
      </c>
      <c r="B41" s="13">
        <v>33903027</v>
      </c>
      <c r="C41" s="9">
        <v>313</v>
      </c>
    </row>
    <row r="42" spans="1:3" ht="13.5">
      <c r="A42" s="12" t="s">
        <v>41</v>
      </c>
      <c r="B42" s="13">
        <v>33903028</v>
      </c>
      <c r="C42" s="9">
        <v>0</v>
      </c>
    </row>
    <row r="43" spans="1:3" ht="13.5">
      <c r="A43" s="12" t="s">
        <v>42</v>
      </c>
      <c r="B43" s="13">
        <v>33903029</v>
      </c>
      <c r="C43" s="9">
        <v>260.82</v>
      </c>
    </row>
    <row r="44" spans="1:3" ht="13.5">
      <c r="A44" s="12" t="s">
        <v>43</v>
      </c>
      <c r="B44" s="13">
        <v>33903031</v>
      </c>
      <c r="C44" s="9">
        <v>0</v>
      </c>
    </row>
    <row r="45" spans="1:3" ht="13.5">
      <c r="A45" s="12" t="s">
        <v>44</v>
      </c>
      <c r="B45" s="13">
        <v>33903033</v>
      </c>
      <c r="C45" s="9">
        <v>7043.62</v>
      </c>
    </row>
    <row r="46" spans="1:3" ht="13.5">
      <c r="A46" s="12" t="s">
        <v>45</v>
      </c>
      <c r="B46" s="13">
        <v>33903034</v>
      </c>
      <c r="C46" s="9">
        <v>0</v>
      </c>
    </row>
    <row r="47" spans="1:3" ht="13.5">
      <c r="A47" s="12" t="s">
        <v>46</v>
      </c>
      <c r="B47" s="13">
        <v>33903097</v>
      </c>
      <c r="C47" s="9">
        <v>3998.04</v>
      </c>
    </row>
    <row r="48" spans="1:3" ht="13.5">
      <c r="A48" s="12" t="s">
        <v>47</v>
      </c>
      <c r="B48" s="13">
        <v>33903099</v>
      </c>
      <c r="C48" s="9">
        <v>0</v>
      </c>
    </row>
    <row r="49" spans="1:3" ht="13.5">
      <c r="A49" s="12" t="s">
        <v>48</v>
      </c>
      <c r="B49" s="13">
        <v>33903301</v>
      </c>
      <c r="C49" s="9">
        <v>3780.76</v>
      </c>
    </row>
    <row r="50" spans="1:3" ht="13.5">
      <c r="A50" s="12" t="s">
        <v>49</v>
      </c>
      <c r="B50" s="13">
        <v>33903302</v>
      </c>
      <c r="C50" s="9">
        <v>36603.62</v>
      </c>
    </row>
    <row r="51" spans="1:3" ht="13.5">
      <c r="A51" s="12" t="s">
        <v>50</v>
      </c>
      <c r="B51" s="13">
        <v>33903303</v>
      </c>
      <c r="C51" s="9">
        <v>1996.76</v>
      </c>
    </row>
    <row r="52" spans="1:3" ht="13.5">
      <c r="A52" s="12" t="s">
        <v>51</v>
      </c>
      <c r="B52" s="13">
        <v>33903399</v>
      </c>
      <c r="C52" s="9">
        <v>100</v>
      </c>
    </row>
    <row r="53" spans="1:3" ht="13.5">
      <c r="A53" s="12" t="s">
        <v>52</v>
      </c>
      <c r="B53" s="13">
        <v>33903602</v>
      </c>
      <c r="C53" s="9">
        <v>59329.66</v>
      </c>
    </row>
    <row r="54" spans="1:3" ht="13.5">
      <c r="A54" s="12" t="s">
        <v>53</v>
      </c>
      <c r="B54" s="13">
        <v>33903603</v>
      </c>
      <c r="C54" s="9">
        <v>0</v>
      </c>
    </row>
    <row r="55" spans="1:3" ht="13.5">
      <c r="A55" s="12" t="s">
        <v>54</v>
      </c>
      <c r="B55" s="13">
        <v>33903605</v>
      </c>
      <c r="C55" s="9">
        <v>0</v>
      </c>
    </row>
    <row r="56" spans="1:3" ht="13.5">
      <c r="A56" s="12" t="s">
        <v>55</v>
      </c>
      <c r="B56" s="13">
        <v>33903607</v>
      </c>
      <c r="C56" s="9">
        <v>0</v>
      </c>
    </row>
    <row r="57" spans="1:3" ht="13.5">
      <c r="A57" s="12" t="s">
        <v>56</v>
      </c>
      <c r="B57" s="13">
        <v>33903608</v>
      </c>
      <c r="C57" s="9">
        <v>6108.18</v>
      </c>
    </row>
    <row r="58" spans="1:3" ht="13.5">
      <c r="A58" s="12" t="s">
        <v>57</v>
      </c>
      <c r="B58" s="13">
        <v>33903609</v>
      </c>
      <c r="C58" s="9">
        <v>0</v>
      </c>
    </row>
    <row r="59" spans="1:3" ht="13.5">
      <c r="A59" s="12" t="s">
        <v>58</v>
      </c>
      <c r="B59" s="13">
        <v>33903697</v>
      </c>
      <c r="C59" s="9">
        <v>0</v>
      </c>
    </row>
    <row r="60" spans="1:3" ht="13.5">
      <c r="A60" s="12" t="s">
        <v>59</v>
      </c>
      <c r="B60" s="13">
        <v>33903699</v>
      </c>
      <c r="C60" s="9">
        <v>0</v>
      </c>
    </row>
    <row r="61" spans="1:3" ht="13.5">
      <c r="A61" s="12" t="s">
        <v>60</v>
      </c>
      <c r="B61" s="13">
        <v>33903701</v>
      </c>
      <c r="C61" s="9">
        <v>0</v>
      </c>
    </row>
    <row r="62" spans="1:3" ht="13.5">
      <c r="A62" s="12" t="s">
        <v>61</v>
      </c>
      <c r="B62" s="13">
        <v>33903702</v>
      </c>
      <c r="C62" s="9">
        <v>0</v>
      </c>
    </row>
    <row r="63" spans="1:3" ht="13.5">
      <c r="A63" s="12" t="s">
        <v>62</v>
      </c>
      <c r="B63" s="13">
        <v>33903704</v>
      </c>
      <c r="C63" s="9">
        <v>0</v>
      </c>
    </row>
    <row r="64" spans="1:3" ht="13.5">
      <c r="A64" s="12" t="s">
        <v>63</v>
      </c>
      <c r="B64" s="13">
        <v>33903799</v>
      </c>
      <c r="C64" s="9">
        <v>1213.79</v>
      </c>
    </row>
    <row r="65" spans="1:3" ht="13.5">
      <c r="A65" s="12" t="s">
        <v>64</v>
      </c>
      <c r="B65" s="13">
        <v>33903901</v>
      </c>
      <c r="C65" s="9">
        <v>0</v>
      </c>
    </row>
    <row r="66" spans="1:3" ht="13.5">
      <c r="A66" s="12" t="s">
        <v>65</v>
      </c>
      <c r="B66" s="13">
        <v>33903902</v>
      </c>
      <c r="C66" s="9">
        <v>51136.67</v>
      </c>
    </row>
    <row r="67" spans="1:3" ht="13.5">
      <c r="A67" s="12" t="s">
        <v>66</v>
      </c>
      <c r="B67" s="13">
        <v>33903903</v>
      </c>
      <c r="C67" s="9">
        <v>0</v>
      </c>
    </row>
    <row r="68" spans="1:3" ht="13.5">
      <c r="A68" s="12" t="s">
        <v>67</v>
      </c>
      <c r="B68" s="13">
        <v>33903904</v>
      </c>
      <c r="C68" s="9">
        <v>10840.29</v>
      </c>
    </row>
    <row r="69" spans="1:3" ht="13.5">
      <c r="A69" s="12" t="s">
        <v>68</v>
      </c>
      <c r="B69" s="13">
        <v>33903905</v>
      </c>
      <c r="C69" s="9">
        <v>0</v>
      </c>
    </row>
    <row r="70" spans="1:3" ht="13.5">
      <c r="A70" s="12" t="s">
        <v>69</v>
      </c>
      <c r="B70" s="13">
        <v>33903906</v>
      </c>
      <c r="C70" s="9">
        <v>162087.29</v>
      </c>
    </row>
    <row r="71" spans="1:3" ht="13.5">
      <c r="A71" s="12" t="s">
        <v>70</v>
      </c>
      <c r="B71" s="13">
        <v>33903907</v>
      </c>
      <c r="C71" s="9">
        <v>32412.84</v>
      </c>
    </row>
    <row r="72" spans="1:3" ht="13.5">
      <c r="A72" s="12" t="s">
        <v>71</v>
      </c>
      <c r="B72" s="13">
        <v>33903908</v>
      </c>
      <c r="C72" s="9">
        <v>0</v>
      </c>
    </row>
    <row r="73" spans="1:3" ht="13.5">
      <c r="A73" s="12" t="s">
        <v>72</v>
      </c>
      <c r="B73" s="13" t="s">
        <v>73</v>
      </c>
      <c r="C73" s="9">
        <v>0</v>
      </c>
    </row>
    <row r="74" spans="1:3" ht="13.5">
      <c r="A74" s="12" t="s">
        <v>74</v>
      </c>
      <c r="B74" s="13">
        <v>33903912</v>
      </c>
      <c r="C74" s="9">
        <v>1690</v>
      </c>
    </row>
    <row r="75" spans="1:3" ht="13.5">
      <c r="A75" s="12" t="s">
        <v>75</v>
      </c>
      <c r="B75" s="13">
        <v>33903913</v>
      </c>
      <c r="C75" s="9">
        <v>1339</v>
      </c>
    </row>
    <row r="76" spans="1:3" ht="13.5">
      <c r="A76" s="12" t="s">
        <v>76</v>
      </c>
      <c r="B76" s="13">
        <v>33903914</v>
      </c>
      <c r="C76" s="9">
        <v>225</v>
      </c>
    </row>
    <row r="77" spans="1:3" ht="13.5">
      <c r="A77" s="12" t="s">
        <v>77</v>
      </c>
      <c r="B77" s="13">
        <v>33903915</v>
      </c>
      <c r="C77" s="9">
        <v>0</v>
      </c>
    </row>
    <row r="78" spans="1:3" ht="13.5">
      <c r="A78" s="12" t="s">
        <v>78</v>
      </c>
      <c r="B78" s="13">
        <v>33903916</v>
      </c>
      <c r="C78" s="9">
        <v>0</v>
      </c>
    </row>
    <row r="79" spans="1:3" ht="13.5">
      <c r="A79" s="12" t="s">
        <v>79</v>
      </c>
      <c r="B79" s="13">
        <v>33903917</v>
      </c>
      <c r="C79" s="9">
        <v>0</v>
      </c>
    </row>
    <row r="80" spans="1:3" ht="13.5">
      <c r="A80" s="12" t="s">
        <v>80</v>
      </c>
      <c r="B80" s="13">
        <v>33903918</v>
      </c>
      <c r="C80" s="9">
        <v>3912.24</v>
      </c>
    </row>
    <row r="81" spans="1:3" ht="13.5">
      <c r="A81" s="12" t="s">
        <v>81</v>
      </c>
      <c r="B81" s="13">
        <v>33903919</v>
      </c>
      <c r="C81" s="9">
        <v>0</v>
      </c>
    </row>
    <row r="82" spans="1:3" ht="13.5">
      <c r="A82" s="12" t="s">
        <v>82</v>
      </c>
      <c r="B82" s="13">
        <v>33903921</v>
      </c>
      <c r="C82" s="9">
        <v>6630</v>
      </c>
    </row>
    <row r="83" spans="1:3" ht="13.5">
      <c r="A83" s="12" t="s">
        <v>83</v>
      </c>
      <c r="B83" s="13">
        <v>33903922</v>
      </c>
      <c r="C83" s="9">
        <v>0</v>
      </c>
    </row>
    <row r="84" spans="1:3" ht="13.5">
      <c r="A84" s="12" t="s">
        <v>84</v>
      </c>
      <c r="B84" s="13">
        <v>33903923</v>
      </c>
      <c r="C84" s="9">
        <v>0</v>
      </c>
    </row>
    <row r="85" spans="1:3" ht="13.5">
      <c r="A85" s="12" t="s">
        <v>85</v>
      </c>
      <c r="B85" s="13">
        <v>33903924</v>
      </c>
      <c r="C85" s="9">
        <v>10026.06</v>
      </c>
    </row>
    <row r="86" spans="1:3" ht="13.5">
      <c r="A86" s="10" t="s">
        <v>86</v>
      </c>
      <c r="B86" s="13">
        <v>33903925</v>
      </c>
      <c r="C86" s="9">
        <v>3000</v>
      </c>
    </row>
    <row r="87" spans="1:3" ht="13.5">
      <c r="A87" s="12" t="s">
        <v>87</v>
      </c>
      <c r="B87" s="11">
        <v>33903926</v>
      </c>
      <c r="C87" s="9">
        <v>0</v>
      </c>
    </row>
    <row r="88" spans="1:3" ht="13.5">
      <c r="A88" s="12" t="s">
        <v>88</v>
      </c>
      <c r="B88" s="13">
        <v>33903927</v>
      </c>
      <c r="C88" s="9">
        <v>759.03</v>
      </c>
    </row>
    <row r="89" spans="1:3" ht="13.5">
      <c r="A89" s="12" t="s">
        <v>89</v>
      </c>
      <c r="B89" s="13">
        <v>33903928</v>
      </c>
      <c r="C89" s="9">
        <v>0</v>
      </c>
    </row>
    <row r="90" spans="1:3" ht="13.5">
      <c r="A90" s="12" t="s">
        <v>90</v>
      </c>
      <c r="B90" s="13">
        <v>33903929</v>
      </c>
      <c r="C90" s="9">
        <v>1658.04</v>
      </c>
    </row>
    <row r="91" spans="1:3" ht="13.5">
      <c r="A91" s="12" t="s">
        <v>91</v>
      </c>
      <c r="B91" s="13">
        <v>33903930</v>
      </c>
      <c r="C91" s="9">
        <v>3620.28</v>
      </c>
    </row>
    <row r="92" spans="1:3" ht="13.5">
      <c r="A92" s="12" t="s">
        <v>92</v>
      </c>
      <c r="B92" s="13">
        <v>33903931</v>
      </c>
      <c r="C92" s="9">
        <v>8031.1</v>
      </c>
    </row>
    <row r="93" spans="1:3" ht="13.5">
      <c r="A93" s="12" t="s">
        <v>93</v>
      </c>
      <c r="B93" s="13">
        <v>33903932</v>
      </c>
      <c r="C93" s="9">
        <v>112.54</v>
      </c>
    </row>
    <row r="94" spans="1:3" ht="13.5">
      <c r="A94" s="12" t="s">
        <v>94</v>
      </c>
      <c r="B94" s="13">
        <v>33903933</v>
      </c>
      <c r="C94" s="9">
        <v>1725</v>
      </c>
    </row>
    <row r="95" spans="1:3" ht="13.5">
      <c r="A95" s="12" t="s">
        <v>95</v>
      </c>
      <c r="B95" s="13">
        <v>33903934</v>
      </c>
      <c r="C95" s="9">
        <v>0</v>
      </c>
    </row>
    <row r="96" spans="1:3" ht="13.5">
      <c r="A96" s="12" t="s">
        <v>96</v>
      </c>
      <c r="B96" s="13">
        <v>33903935</v>
      </c>
      <c r="C96" s="9">
        <v>0</v>
      </c>
    </row>
    <row r="97" spans="1:3" ht="13.5">
      <c r="A97" s="12" t="s">
        <v>97</v>
      </c>
      <c r="B97" s="13">
        <v>33903936</v>
      </c>
      <c r="C97" s="9">
        <v>8605.04</v>
      </c>
    </row>
    <row r="98" spans="1:3" ht="13.5">
      <c r="A98" s="12" t="s">
        <v>98</v>
      </c>
      <c r="B98" s="13">
        <v>33903937</v>
      </c>
      <c r="C98" s="9">
        <v>0</v>
      </c>
    </row>
    <row r="99" spans="1:3" ht="13.5">
      <c r="A99" s="12" t="s">
        <v>99</v>
      </c>
      <c r="B99" s="13">
        <v>33903938</v>
      </c>
      <c r="C99" s="9">
        <v>0</v>
      </c>
    </row>
    <row r="100" spans="1:3" ht="13.5">
      <c r="A100" s="12" t="s">
        <v>100</v>
      </c>
      <c r="B100" s="13">
        <v>33903939</v>
      </c>
      <c r="C100" s="9">
        <v>19488</v>
      </c>
    </row>
    <row r="101" spans="1:3" ht="13.5">
      <c r="A101" s="12" t="s">
        <v>101</v>
      </c>
      <c r="B101" s="13">
        <v>33903942</v>
      </c>
      <c r="C101" s="9">
        <v>0</v>
      </c>
    </row>
    <row r="102" spans="1:3" ht="13.5">
      <c r="A102" s="12" t="s">
        <v>102</v>
      </c>
      <c r="B102" s="13">
        <v>33903945</v>
      </c>
      <c r="C102" s="9">
        <v>0</v>
      </c>
    </row>
    <row r="103" spans="1:3" ht="13.5">
      <c r="A103" s="12" t="s">
        <v>103</v>
      </c>
      <c r="B103" s="13">
        <v>33903946</v>
      </c>
      <c r="C103" s="9">
        <v>1730</v>
      </c>
    </row>
    <row r="104" spans="1:3" ht="13.5">
      <c r="A104" s="12" t="s">
        <v>104</v>
      </c>
      <c r="B104" s="13">
        <v>33903947</v>
      </c>
      <c r="C104" s="9">
        <v>160</v>
      </c>
    </row>
    <row r="105" spans="1:3" ht="13.5">
      <c r="A105" s="12" t="s">
        <v>105</v>
      </c>
      <c r="B105" s="13">
        <v>33903948</v>
      </c>
      <c r="C105" s="9">
        <v>1480</v>
      </c>
    </row>
    <row r="106" spans="1:3" ht="13.5">
      <c r="A106" s="12" t="s">
        <v>106</v>
      </c>
      <c r="B106" s="13">
        <v>33903949</v>
      </c>
      <c r="C106" s="9">
        <v>3837.44</v>
      </c>
    </row>
    <row r="107" spans="1:3" ht="13.5">
      <c r="A107" s="12" t="s">
        <v>107</v>
      </c>
      <c r="B107" s="13">
        <v>33903997</v>
      </c>
      <c r="C107" s="9">
        <v>0</v>
      </c>
    </row>
    <row r="108" spans="1:3" ht="13.5">
      <c r="A108" s="12" t="s">
        <v>108</v>
      </c>
      <c r="B108" s="13">
        <v>33903999</v>
      </c>
      <c r="C108" s="9">
        <v>16164.79</v>
      </c>
    </row>
    <row r="109" spans="1:3" ht="13.5">
      <c r="A109" s="12" t="s">
        <v>109</v>
      </c>
      <c r="B109" s="13">
        <v>33904701</v>
      </c>
      <c r="C109" s="9">
        <v>83054.51</v>
      </c>
    </row>
    <row r="110" spans="1:3" ht="13.5">
      <c r="A110" s="14" t="s">
        <v>110</v>
      </c>
      <c r="B110" s="13">
        <v>33907103</v>
      </c>
      <c r="C110" s="9">
        <v>0</v>
      </c>
    </row>
    <row r="111" spans="1:3" ht="13.5">
      <c r="A111" s="14" t="s">
        <v>111</v>
      </c>
      <c r="B111" s="13">
        <v>33909201</v>
      </c>
      <c r="C111" s="9">
        <v>0</v>
      </c>
    </row>
    <row r="112" spans="1:3" ht="13.5">
      <c r="A112" s="14" t="s">
        <v>112</v>
      </c>
      <c r="B112" s="13">
        <v>33909206</v>
      </c>
      <c r="C112" s="9">
        <v>0</v>
      </c>
    </row>
    <row r="113" spans="1:3" ht="13.5">
      <c r="A113" s="12" t="s">
        <v>113</v>
      </c>
      <c r="B113" s="13">
        <v>33909213</v>
      </c>
      <c r="C113" s="9">
        <v>0</v>
      </c>
    </row>
    <row r="114" spans="1:3" ht="13.5">
      <c r="A114" s="12" t="s">
        <v>114</v>
      </c>
      <c r="B114" s="13" t="s">
        <v>115</v>
      </c>
      <c r="C114" s="9">
        <v>4152.71</v>
      </c>
    </row>
    <row r="115" spans="1:3" ht="13.5">
      <c r="A115" s="12" t="s">
        <v>116</v>
      </c>
      <c r="B115" s="15">
        <v>44905100</v>
      </c>
      <c r="C115" s="9">
        <v>63870.94</v>
      </c>
    </row>
    <row r="116" spans="1:3" ht="13.5">
      <c r="A116" s="12" t="s">
        <v>117</v>
      </c>
      <c r="B116" s="13">
        <v>44905200</v>
      </c>
      <c r="C116" s="9">
        <v>659907.41</v>
      </c>
    </row>
  </sheetData>
  <mergeCells count="2">
    <mergeCell ref="A1:B1"/>
    <mergeCell ref="A2:B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G17" sqref="G17"/>
    </sheetView>
  </sheetViews>
  <sheetFormatPr defaultColWidth="9.140625" defaultRowHeight="12.75"/>
  <cols>
    <col min="2" max="2" width="41.00390625" style="0" bestFit="1" customWidth="1"/>
    <col min="3" max="3" width="10.00390625" style="0" bestFit="1" customWidth="1"/>
    <col min="4" max="4" width="11.140625" style="0" bestFit="1" customWidth="1"/>
  </cols>
  <sheetData>
    <row r="1" ht="12.75">
      <c r="A1" t="s">
        <v>164</v>
      </c>
    </row>
    <row r="2" spans="1:4" ht="12.75">
      <c r="A2" s="103" t="s">
        <v>118</v>
      </c>
      <c r="B2" s="103"/>
      <c r="C2" s="103"/>
      <c r="D2" s="103"/>
    </row>
    <row r="3" spans="1:4" ht="12.75">
      <c r="A3" s="103" t="s">
        <v>170</v>
      </c>
      <c r="B3" s="103"/>
      <c r="C3" s="103"/>
      <c r="D3" s="103"/>
    </row>
    <row r="4" spans="1:4" ht="12.75">
      <c r="A4" s="103" t="s">
        <v>120</v>
      </c>
      <c r="B4" s="103"/>
      <c r="C4" s="103"/>
      <c r="D4" s="103"/>
    </row>
    <row r="5" spans="1:4" ht="12.75">
      <c r="A5" s="59"/>
      <c r="B5" s="59"/>
      <c r="C5" s="60"/>
      <c r="D5" s="59"/>
    </row>
    <row r="6" spans="1:4" ht="12.75">
      <c r="A6" s="59"/>
      <c r="B6" s="59"/>
      <c r="C6" s="60"/>
      <c r="D6" s="59"/>
    </row>
    <row r="7" spans="1:4" ht="12.75">
      <c r="A7" s="59"/>
      <c r="B7" s="18" t="s">
        <v>121</v>
      </c>
      <c r="C7" s="19">
        <v>3203904.24</v>
      </c>
      <c r="D7" s="59"/>
    </row>
    <row r="8" spans="1:4" ht="12.75">
      <c r="A8" s="59"/>
      <c r="B8" s="20" t="s">
        <v>122</v>
      </c>
      <c r="C8" s="21">
        <v>3930783.84</v>
      </c>
      <c r="D8" s="59"/>
    </row>
    <row r="9" spans="1:4" ht="12.75">
      <c r="A9" s="59"/>
      <c r="B9" s="20" t="s">
        <v>123</v>
      </c>
      <c r="C9" s="21">
        <v>139205.15</v>
      </c>
      <c r="D9" s="59"/>
    </row>
    <row r="10" spans="1:4" ht="12.75">
      <c r="A10" s="59"/>
      <c r="B10" s="20" t="s">
        <v>124</v>
      </c>
      <c r="C10" s="22">
        <f>SUM(C7:C9)</f>
        <v>7273893.23</v>
      </c>
      <c r="D10" s="59"/>
    </row>
    <row r="11" spans="1:4" ht="12.75">
      <c r="A11" s="59"/>
      <c r="B11" s="20" t="s">
        <v>125</v>
      </c>
      <c r="C11" s="22">
        <v>201362.75</v>
      </c>
      <c r="D11" s="59"/>
    </row>
    <row r="12" spans="1:4" ht="12.75">
      <c r="A12" s="59"/>
      <c r="B12" s="20" t="s">
        <v>126</v>
      </c>
      <c r="C12" s="21">
        <f>SUM(C20)</f>
        <v>2587336.14</v>
      </c>
      <c r="D12" s="59"/>
    </row>
    <row r="13" spans="1:4" ht="12.75">
      <c r="A13" s="59"/>
      <c r="B13" s="20" t="s">
        <v>127</v>
      </c>
      <c r="C13" s="21">
        <f>SUM(C30+C41)</f>
        <v>518060.42000000004</v>
      </c>
      <c r="D13" s="59"/>
    </row>
    <row r="14" spans="1:4" ht="12.75">
      <c r="A14" s="59"/>
      <c r="B14" s="20" t="s">
        <v>128</v>
      </c>
      <c r="C14" s="21">
        <f>SUM(C11:C13)</f>
        <v>3306759.31</v>
      </c>
      <c r="D14" s="59"/>
    </row>
    <row r="15" spans="1:4" ht="12.75">
      <c r="A15" s="59"/>
      <c r="B15" s="20" t="s">
        <v>129</v>
      </c>
      <c r="C15" s="21">
        <v>828044.51</v>
      </c>
      <c r="D15" s="59"/>
    </row>
    <row r="16" spans="1:4" ht="12.75">
      <c r="A16" s="59"/>
      <c r="B16" s="20" t="s">
        <v>130</v>
      </c>
      <c r="C16" s="22">
        <f>SUM(C14:C15)</f>
        <v>4134803.8200000003</v>
      </c>
      <c r="D16" s="59"/>
    </row>
    <row r="17" spans="1:4" ht="12.75">
      <c r="A17" s="59"/>
      <c r="B17" s="20" t="s">
        <v>131</v>
      </c>
      <c r="C17" s="21">
        <f>SUM(C10-C16)</f>
        <v>3139089.41</v>
      </c>
      <c r="D17" s="59"/>
    </row>
    <row r="18" spans="1:4" ht="12.75">
      <c r="A18" s="61" t="s">
        <v>132</v>
      </c>
      <c r="B18" s="62" t="s">
        <v>133</v>
      </c>
      <c r="C18" s="63" t="s">
        <v>134</v>
      </c>
      <c r="D18" s="64" t="s">
        <v>135</v>
      </c>
    </row>
    <row r="19" spans="1:4" ht="12.75">
      <c r="A19" s="65">
        <v>3</v>
      </c>
      <c r="B19" s="66" t="s">
        <v>136</v>
      </c>
      <c r="C19" s="67">
        <f>SUM(C20+C29)</f>
        <v>3099059.79</v>
      </c>
      <c r="D19" s="68">
        <f>SUM(D20+D29)</f>
        <v>3099059.79</v>
      </c>
    </row>
    <row r="20" spans="1:4" ht="12.75">
      <c r="A20" s="65">
        <v>31</v>
      </c>
      <c r="B20" s="66" t="s">
        <v>137</v>
      </c>
      <c r="C20" s="67">
        <f>SUM(C22:C26)</f>
        <v>2587336.14</v>
      </c>
      <c r="D20" s="68">
        <f>SUM(D22:D26)</f>
        <v>2587336.14</v>
      </c>
    </row>
    <row r="21" spans="1:4" ht="12.75">
      <c r="A21" s="65">
        <v>3190</v>
      </c>
      <c r="B21" s="66" t="s">
        <v>138</v>
      </c>
      <c r="C21" s="67">
        <f>SUM(C22:C26)</f>
        <v>2587336.14</v>
      </c>
      <c r="D21" s="68">
        <f>SUM(D22:D26)</f>
        <v>2587336.14</v>
      </c>
    </row>
    <row r="22" spans="1:4" ht="12.75">
      <c r="A22" s="69">
        <v>319004</v>
      </c>
      <c r="B22" s="70" t="s">
        <v>139</v>
      </c>
      <c r="C22" s="71">
        <v>83049.1</v>
      </c>
      <c r="D22" s="72">
        <f>SUM(C22)</f>
        <v>83049.1</v>
      </c>
    </row>
    <row r="23" spans="1:4" ht="12.75">
      <c r="A23" s="69">
        <v>319009</v>
      </c>
      <c r="B23" s="70" t="s">
        <v>140</v>
      </c>
      <c r="C23" s="71">
        <v>1778.75</v>
      </c>
      <c r="D23" s="72">
        <f>SUM(C23)</f>
        <v>1778.75</v>
      </c>
    </row>
    <row r="24" spans="1:4" ht="12.75">
      <c r="A24" s="69">
        <v>319011</v>
      </c>
      <c r="B24" s="70" t="s">
        <v>141</v>
      </c>
      <c r="C24" s="71">
        <v>2262934.73</v>
      </c>
      <c r="D24" s="72">
        <f>SUM(C24)</f>
        <v>2262934.73</v>
      </c>
    </row>
    <row r="25" spans="1:4" ht="12.75">
      <c r="A25" s="69">
        <v>319013</v>
      </c>
      <c r="B25" s="70" t="s">
        <v>142</v>
      </c>
      <c r="C25" s="71">
        <v>79745.86</v>
      </c>
      <c r="D25" s="72">
        <f>SUM(C25)</f>
        <v>79745.86</v>
      </c>
    </row>
    <row r="26" spans="1:4" ht="12.75">
      <c r="A26" s="69">
        <v>319016</v>
      </c>
      <c r="B26" s="70" t="s">
        <v>143</v>
      </c>
      <c r="C26" s="71">
        <v>159827.7</v>
      </c>
      <c r="D26" s="72">
        <f>SUM(C26)</f>
        <v>159827.7</v>
      </c>
    </row>
    <row r="27" spans="1:4" ht="12.75">
      <c r="A27" s="69"/>
      <c r="B27" s="70"/>
      <c r="C27" s="71"/>
      <c r="D27" s="72"/>
    </row>
    <row r="28" spans="1:4" ht="12.75">
      <c r="A28" s="69"/>
      <c r="B28" s="70"/>
      <c r="C28" s="71"/>
      <c r="D28" s="72"/>
    </row>
    <row r="29" spans="1:4" ht="12.75">
      <c r="A29" s="65">
        <v>33</v>
      </c>
      <c r="B29" s="66" t="s">
        <v>144</v>
      </c>
      <c r="C29" s="67">
        <f>SUM(C31:C38)</f>
        <v>511723.65</v>
      </c>
      <c r="D29" s="68">
        <f>SUM(D31:D38)</f>
        <v>511723.65</v>
      </c>
    </row>
    <row r="30" spans="1:4" ht="12.75">
      <c r="A30" s="65">
        <v>3390</v>
      </c>
      <c r="B30" s="66" t="s">
        <v>138</v>
      </c>
      <c r="C30" s="67">
        <f>SUM(C31:C38)</f>
        <v>511723.65</v>
      </c>
      <c r="D30" s="68">
        <f>SUM(D31:D38)</f>
        <v>511723.65</v>
      </c>
    </row>
    <row r="31" spans="1:4" ht="12.75">
      <c r="A31" s="69">
        <v>339014</v>
      </c>
      <c r="B31" s="70" t="s">
        <v>145</v>
      </c>
      <c r="C31" s="71">
        <v>8000</v>
      </c>
      <c r="D31" s="72">
        <f aca="true" t="shared" si="0" ref="D31:D38">SUM(C31)</f>
        <v>8000</v>
      </c>
    </row>
    <row r="32" spans="1:4" ht="12.75">
      <c r="A32" s="69">
        <v>339018</v>
      </c>
      <c r="B32" s="70" t="s">
        <v>146</v>
      </c>
      <c r="C32" s="71">
        <v>93741.77</v>
      </c>
      <c r="D32" s="72">
        <f t="shared" si="0"/>
        <v>93741.77</v>
      </c>
    </row>
    <row r="33" spans="1:4" ht="12.75">
      <c r="A33" s="69">
        <v>339030</v>
      </c>
      <c r="B33" s="70" t="s">
        <v>147</v>
      </c>
      <c r="C33" s="71">
        <v>48264.79</v>
      </c>
      <c r="D33" s="72">
        <f t="shared" si="0"/>
        <v>48264.79</v>
      </c>
    </row>
    <row r="34" spans="1:4" ht="12.75">
      <c r="A34" s="69">
        <v>339033</v>
      </c>
      <c r="B34" s="70" t="s">
        <v>148</v>
      </c>
      <c r="C34" s="71">
        <v>11043.9</v>
      </c>
      <c r="D34" s="72">
        <f t="shared" si="0"/>
        <v>11043.9</v>
      </c>
    </row>
    <row r="35" spans="1:4" ht="12.75">
      <c r="A35" s="69">
        <v>339036</v>
      </c>
      <c r="B35" s="70" t="s">
        <v>149</v>
      </c>
      <c r="C35" s="71">
        <v>207372.56</v>
      </c>
      <c r="D35" s="72">
        <f t="shared" si="0"/>
        <v>207372.56</v>
      </c>
    </row>
    <row r="36" spans="1:4" ht="12.75">
      <c r="A36" s="69">
        <v>339039</v>
      </c>
      <c r="B36" s="70" t="s">
        <v>151</v>
      </c>
      <c r="C36" s="71">
        <v>143300.63</v>
      </c>
      <c r="D36" s="72">
        <f t="shared" si="0"/>
        <v>143300.63</v>
      </c>
    </row>
    <row r="37" spans="1:4" ht="12.75">
      <c r="A37" s="69">
        <v>339080</v>
      </c>
      <c r="B37" s="73" t="s">
        <v>153</v>
      </c>
      <c r="C37" s="74">
        <v>0</v>
      </c>
      <c r="D37" s="72">
        <f t="shared" si="0"/>
        <v>0</v>
      </c>
    </row>
    <row r="38" spans="1:4" ht="12.75">
      <c r="A38" s="69">
        <v>339092</v>
      </c>
      <c r="B38" s="73" t="s">
        <v>154</v>
      </c>
      <c r="C38" s="74">
        <v>0</v>
      </c>
      <c r="D38" s="72">
        <f t="shared" si="0"/>
        <v>0</v>
      </c>
    </row>
    <row r="39" spans="1:4" ht="12.75">
      <c r="A39" s="69"/>
      <c r="B39" s="73"/>
      <c r="C39" s="74"/>
      <c r="D39" s="75"/>
    </row>
    <row r="40" spans="1:4" ht="12.75">
      <c r="A40" s="65">
        <v>4</v>
      </c>
      <c r="B40" s="76" t="s">
        <v>155</v>
      </c>
      <c r="C40" s="77">
        <f>SUM(C43+C44)</f>
        <v>6336.77</v>
      </c>
      <c r="D40" s="78">
        <f>SUM(D43+D44)</f>
        <v>6336.77</v>
      </c>
    </row>
    <row r="41" spans="1:4" ht="12.75">
      <c r="A41" s="65">
        <v>44</v>
      </c>
      <c r="B41" s="76" t="s">
        <v>117</v>
      </c>
      <c r="C41" s="77">
        <f>SUM(C43:C44)</f>
        <v>6336.77</v>
      </c>
      <c r="D41" s="78">
        <f>SUM(D43:D44)</f>
        <v>6336.77</v>
      </c>
    </row>
    <row r="42" spans="1:4" ht="12.75">
      <c r="A42" s="65">
        <v>4490</v>
      </c>
      <c r="B42" s="76" t="s">
        <v>138</v>
      </c>
      <c r="C42" s="77">
        <f>SUM(C43:C44)</f>
        <v>6336.77</v>
      </c>
      <c r="D42" s="78">
        <f>SUM(D43:D44)</f>
        <v>6336.77</v>
      </c>
    </row>
    <row r="43" spans="1:4" ht="12.75">
      <c r="A43" s="69">
        <v>449051</v>
      </c>
      <c r="B43" s="73" t="s">
        <v>156</v>
      </c>
      <c r="C43" s="74">
        <v>0</v>
      </c>
      <c r="D43" s="75">
        <f>SUM(C43)</f>
        <v>0</v>
      </c>
    </row>
    <row r="44" spans="1:4" ht="12.75">
      <c r="A44" s="69">
        <v>449052</v>
      </c>
      <c r="B44" s="73" t="s">
        <v>157</v>
      </c>
      <c r="C44" s="74">
        <v>6336.77</v>
      </c>
      <c r="D44" s="75">
        <f>SUM(C44)</f>
        <v>6336.77</v>
      </c>
    </row>
    <row r="45" spans="1:4" ht="12.75">
      <c r="A45" s="69"/>
      <c r="B45" s="73"/>
      <c r="C45" s="74"/>
      <c r="D45" s="75"/>
    </row>
    <row r="46" spans="1:4" ht="12.75">
      <c r="A46" s="79"/>
      <c r="B46" s="80" t="s">
        <v>158</v>
      </c>
      <c r="C46" s="81">
        <f>SUM(C19+C40)</f>
        <v>3105396.56</v>
      </c>
      <c r="D46" s="82">
        <f>SUM(D19+D40)</f>
        <v>3105396.56</v>
      </c>
    </row>
  </sheetData>
  <mergeCells count="3">
    <mergeCell ref="A2:D2"/>
    <mergeCell ref="A3:D3"/>
    <mergeCell ref="A4:D4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1">
      <selection activeCell="A19" sqref="A19"/>
    </sheetView>
  </sheetViews>
  <sheetFormatPr defaultColWidth="9.140625" defaultRowHeight="12.75"/>
  <cols>
    <col min="1" max="1" width="69.28125" style="84" bestFit="1" customWidth="1"/>
    <col min="2" max="2" width="11.421875" style="84" customWidth="1"/>
    <col min="3" max="3" width="14.7109375" style="83" bestFit="1" customWidth="1"/>
    <col min="4" max="16384" width="11.421875" style="84" customWidth="1"/>
  </cols>
  <sheetData>
    <row r="1" spans="1:3" ht="15">
      <c r="A1" s="104" t="s">
        <v>0</v>
      </c>
      <c r="B1" s="104"/>
      <c r="C1" s="104"/>
    </row>
    <row r="2" spans="1:3" ht="15">
      <c r="A2" s="104" t="s">
        <v>168</v>
      </c>
      <c r="B2" s="104"/>
      <c r="C2" s="104"/>
    </row>
    <row r="3" spans="1:5" ht="15">
      <c r="A3" s="99"/>
      <c r="B3" s="99"/>
      <c r="C3" s="99" t="s">
        <v>169</v>
      </c>
      <c r="D3" s="99"/>
      <c r="E3" s="99"/>
    </row>
    <row r="4" spans="1:3" ht="15">
      <c r="A4" s="88" t="s">
        <v>3</v>
      </c>
      <c r="B4" s="89"/>
      <c r="C4" s="100">
        <v>2222182.19</v>
      </c>
    </row>
    <row r="5" spans="1:3" ht="15">
      <c r="A5" s="88" t="s">
        <v>4</v>
      </c>
      <c r="B5" s="89"/>
      <c r="C5" s="100">
        <v>365153.95</v>
      </c>
    </row>
    <row r="6" spans="1:3" ht="15">
      <c r="A6" s="88" t="s">
        <v>5</v>
      </c>
      <c r="B6" s="89"/>
      <c r="C6" s="100">
        <f>SUM(C8:C113)</f>
        <v>518060.42000000004</v>
      </c>
    </row>
    <row r="7" spans="1:3" ht="15">
      <c r="A7" s="88" t="s">
        <v>6</v>
      </c>
      <c r="B7" s="89"/>
      <c r="C7" s="100">
        <f>SUM(C4:C6)</f>
        <v>3105396.56</v>
      </c>
    </row>
    <row r="8" spans="1:3" ht="15">
      <c r="A8" s="91" t="s">
        <v>7</v>
      </c>
      <c r="B8" s="92">
        <v>33900801</v>
      </c>
      <c r="C8" s="101"/>
    </row>
    <row r="9" spans="1:3" ht="15">
      <c r="A9" s="91" t="s">
        <v>8</v>
      </c>
      <c r="B9" s="92">
        <v>33901401</v>
      </c>
      <c r="C9" s="101">
        <v>8000</v>
      </c>
    </row>
    <row r="10" spans="1:3" ht="15">
      <c r="A10" s="94" t="s">
        <v>9</v>
      </c>
      <c r="B10" s="95">
        <v>33901402</v>
      </c>
      <c r="C10" s="101"/>
    </row>
    <row r="11" spans="1:3" ht="15">
      <c r="A11" s="94" t="s">
        <v>10</v>
      </c>
      <c r="B11" s="96">
        <v>33901403</v>
      </c>
      <c r="C11" s="101"/>
    </row>
    <row r="12" spans="1:3" ht="15">
      <c r="A12" s="94" t="s">
        <v>11</v>
      </c>
      <c r="B12" s="95">
        <v>33901404</v>
      </c>
      <c r="C12" s="101"/>
    </row>
    <row r="13" spans="1:3" ht="15">
      <c r="A13" s="94" t="s">
        <v>12</v>
      </c>
      <c r="B13" s="95">
        <v>33901801</v>
      </c>
      <c r="C13" s="101">
        <v>79052.71</v>
      </c>
    </row>
    <row r="14" spans="1:3" ht="15">
      <c r="A14" s="94" t="s">
        <v>13</v>
      </c>
      <c r="B14" s="95">
        <v>33901802</v>
      </c>
      <c r="C14" s="101">
        <v>14689.06</v>
      </c>
    </row>
    <row r="15" spans="1:3" ht="15">
      <c r="A15" s="94" t="s">
        <v>14</v>
      </c>
      <c r="B15" s="95">
        <v>33903001</v>
      </c>
      <c r="C15" s="101"/>
    </row>
    <row r="16" spans="1:3" ht="15">
      <c r="A16" s="94" t="s">
        <v>15</v>
      </c>
      <c r="B16" s="95">
        <v>33903002</v>
      </c>
      <c r="C16" s="101">
        <v>16443.06</v>
      </c>
    </row>
    <row r="17" spans="1:3" ht="15">
      <c r="A17" s="94" t="s">
        <v>16</v>
      </c>
      <c r="B17" s="95">
        <v>33903003</v>
      </c>
      <c r="C17" s="101">
        <v>2892.91</v>
      </c>
    </row>
    <row r="18" spans="1:3" ht="15">
      <c r="A18" s="94" t="s">
        <v>17</v>
      </c>
      <c r="B18" s="95">
        <v>33903004</v>
      </c>
      <c r="C18" s="101">
        <v>1653.51</v>
      </c>
    </row>
    <row r="19" spans="1:3" ht="15">
      <c r="A19" s="94" t="s">
        <v>18</v>
      </c>
      <c r="B19" s="95">
        <v>33903005</v>
      </c>
      <c r="C19" s="101">
        <v>1889.4</v>
      </c>
    </row>
    <row r="20" spans="1:3" ht="15">
      <c r="A20" s="94" t="s">
        <v>19</v>
      </c>
      <c r="B20" s="95">
        <v>33903006</v>
      </c>
      <c r="C20" s="101">
        <v>44</v>
      </c>
    </row>
    <row r="21" spans="1:3" ht="15">
      <c r="A21" s="94" t="s">
        <v>20</v>
      </c>
      <c r="B21" s="95">
        <v>33903007</v>
      </c>
      <c r="C21" s="101">
        <v>484.32</v>
      </c>
    </row>
    <row r="22" spans="1:3" ht="15">
      <c r="A22" s="94" t="s">
        <v>21</v>
      </c>
      <c r="B22" s="95">
        <v>33903008</v>
      </c>
      <c r="C22" s="101"/>
    </row>
    <row r="23" spans="1:3" ht="15">
      <c r="A23" s="94" t="s">
        <v>22</v>
      </c>
      <c r="B23" s="95">
        <v>33903009</v>
      </c>
      <c r="C23" s="101">
        <v>4174.96</v>
      </c>
    </row>
    <row r="24" spans="1:3" ht="15">
      <c r="A24" s="94" t="s">
        <v>23</v>
      </c>
      <c r="B24" s="95">
        <v>33903010</v>
      </c>
      <c r="C24" s="101">
        <v>6246.7</v>
      </c>
    </row>
    <row r="25" spans="1:3" ht="15">
      <c r="A25" s="94" t="s">
        <v>24</v>
      </c>
      <c r="B25" s="95">
        <v>33903011</v>
      </c>
      <c r="C25" s="101">
        <v>554.25</v>
      </c>
    </row>
    <row r="26" spans="1:3" ht="15">
      <c r="A26" s="94" t="s">
        <v>25</v>
      </c>
      <c r="B26" s="95">
        <v>33903012</v>
      </c>
      <c r="C26" s="101"/>
    </row>
    <row r="27" spans="1:3" ht="15">
      <c r="A27" s="94" t="s">
        <v>26</v>
      </c>
      <c r="B27" s="95">
        <v>33903013</v>
      </c>
      <c r="C27" s="101">
        <v>28.7</v>
      </c>
    </row>
    <row r="28" spans="1:3" ht="15">
      <c r="A28" s="94" t="s">
        <v>27</v>
      </c>
      <c r="B28" s="95">
        <v>33903014</v>
      </c>
      <c r="C28" s="101"/>
    </row>
    <row r="29" spans="1:3" ht="15">
      <c r="A29" s="94" t="s">
        <v>28</v>
      </c>
      <c r="B29" s="95">
        <v>33903015</v>
      </c>
      <c r="C29" s="101">
        <v>10</v>
      </c>
    </row>
    <row r="30" spans="1:3" ht="15">
      <c r="A30" s="94" t="s">
        <v>29</v>
      </c>
      <c r="B30" s="95">
        <v>33903016</v>
      </c>
      <c r="C30" s="101">
        <v>1192.3</v>
      </c>
    </row>
    <row r="31" spans="1:3" ht="15">
      <c r="A31" s="94" t="s">
        <v>30</v>
      </c>
      <c r="B31" s="95">
        <v>33903017</v>
      </c>
      <c r="C31" s="101"/>
    </row>
    <row r="32" spans="1:3" ht="15">
      <c r="A32" s="94" t="s">
        <v>31</v>
      </c>
      <c r="B32" s="95">
        <v>33903018</v>
      </c>
      <c r="C32" s="101"/>
    </row>
    <row r="33" spans="1:3" ht="15">
      <c r="A33" s="94" t="s">
        <v>32</v>
      </c>
      <c r="B33" s="95">
        <v>33903019</v>
      </c>
      <c r="C33" s="101">
        <v>265.2</v>
      </c>
    </row>
    <row r="34" spans="1:3" ht="15">
      <c r="A34" s="94" t="s">
        <v>33</v>
      </c>
      <c r="B34" s="95">
        <v>33903020</v>
      </c>
      <c r="C34" s="101">
        <v>259.51</v>
      </c>
    </row>
    <row r="35" spans="1:3" ht="15">
      <c r="A35" s="94" t="s">
        <v>34</v>
      </c>
      <c r="B35" s="95">
        <v>33903021</v>
      </c>
      <c r="C35" s="101"/>
    </row>
    <row r="36" spans="1:3" ht="15">
      <c r="A36" s="94" t="s">
        <v>35</v>
      </c>
      <c r="B36" s="95">
        <v>33903022</v>
      </c>
      <c r="C36" s="101"/>
    </row>
    <row r="37" spans="1:3" ht="15">
      <c r="A37" s="94" t="s">
        <v>36</v>
      </c>
      <c r="B37" s="95">
        <v>33903023</v>
      </c>
      <c r="C37" s="101"/>
    </row>
    <row r="38" spans="1:3" ht="15">
      <c r="A38" s="94" t="s">
        <v>37</v>
      </c>
      <c r="B38" s="95">
        <v>33903024</v>
      </c>
      <c r="C38" s="101">
        <v>1641.39</v>
      </c>
    </row>
    <row r="39" spans="1:3" ht="15">
      <c r="A39" s="94" t="s">
        <v>38</v>
      </c>
      <c r="B39" s="95">
        <v>33903025</v>
      </c>
      <c r="C39" s="101">
        <v>495.05</v>
      </c>
    </row>
    <row r="40" spans="1:3" ht="15">
      <c r="A40" s="94" t="s">
        <v>39</v>
      </c>
      <c r="B40" s="95">
        <v>33903026</v>
      </c>
      <c r="C40" s="101"/>
    </row>
    <row r="41" spans="1:3" ht="15">
      <c r="A41" s="94" t="s">
        <v>40</v>
      </c>
      <c r="B41" s="95">
        <v>33903027</v>
      </c>
      <c r="C41" s="101">
        <v>53.85</v>
      </c>
    </row>
    <row r="42" spans="1:3" ht="15">
      <c r="A42" s="94" t="s">
        <v>41</v>
      </c>
      <c r="B42" s="95">
        <v>33903028</v>
      </c>
      <c r="C42" s="101"/>
    </row>
    <row r="43" spans="1:3" ht="15">
      <c r="A43" s="94" t="s">
        <v>42</v>
      </c>
      <c r="B43" s="95">
        <v>33903029</v>
      </c>
      <c r="C43" s="101">
        <v>143.55</v>
      </c>
    </row>
    <row r="44" spans="1:3" ht="15">
      <c r="A44" s="94" t="s">
        <v>43</v>
      </c>
      <c r="B44" s="95">
        <v>33903031</v>
      </c>
      <c r="C44" s="101"/>
    </row>
    <row r="45" spans="1:3" ht="15">
      <c r="A45" s="94" t="s">
        <v>44</v>
      </c>
      <c r="B45" s="95">
        <v>33903033</v>
      </c>
      <c r="C45" s="101">
        <v>6801.36</v>
      </c>
    </row>
    <row r="46" spans="1:3" ht="15">
      <c r="A46" s="94" t="s">
        <v>45</v>
      </c>
      <c r="B46" s="95">
        <v>33903034</v>
      </c>
      <c r="C46" s="101"/>
    </row>
    <row r="47" spans="1:3" ht="15">
      <c r="A47" s="94" t="s">
        <v>46</v>
      </c>
      <c r="B47" s="95">
        <v>33903097</v>
      </c>
      <c r="C47" s="101">
        <v>2990.77</v>
      </c>
    </row>
    <row r="48" spans="1:3" ht="15">
      <c r="A48" s="94" t="s">
        <v>47</v>
      </c>
      <c r="B48" s="95">
        <v>33903099</v>
      </c>
      <c r="C48" s="101">
        <v>0</v>
      </c>
    </row>
    <row r="49" spans="1:3" ht="15">
      <c r="A49" s="94" t="s">
        <v>48</v>
      </c>
      <c r="B49" s="95">
        <v>33903301</v>
      </c>
      <c r="C49" s="101">
        <v>1415.6</v>
      </c>
    </row>
    <row r="50" spans="1:3" ht="15">
      <c r="A50" s="94" t="s">
        <v>49</v>
      </c>
      <c r="B50" s="95">
        <v>33903302</v>
      </c>
      <c r="C50" s="101">
        <v>6604.6</v>
      </c>
    </row>
    <row r="51" spans="1:3" ht="15">
      <c r="A51" s="94" t="s">
        <v>50</v>
      </c>
      <c r="B51" s="95">
        <v>33903303</v>
      </c>
      <c r="C51" s="101">
        <v>3000</v>
      </c>
    </row>
    <row r="52" spans="1:3" ht="15">
      <c r="A52" s="94" t="s">
        <v>51</v>
      </c>
      <c r="B52" s="95">
        <v>33903399</v>
      </c>
      <c r="C52" s="101">
        <v>23.7</v>
      </c>
    </row>
    <row r="53" spans="1:3" ht="15">
      <c r="A53" s="94" t="s">
        <v>52</v>
      </c>
      <c r="B53" s="95">
        <v>33903602</v>
      </c>
      <c r="C53" s="101">
        <v>38510</v>
      </c>
    </row>
    <row r="54" spans="1:3" ht="15">
      <c r="A54" s="94" t="s">
        <v>53</v>
      </c>
      <c r="B54" s="95">
        <v>33903603</v>
      </c>
      <c r="C54" s="101"/>
    </row>
    <row r="55" spans="1:3" ht="15">
      <c r="A55" s="94" t="s">
        <v>54</v>
      </c>
      <c r="B55" s="95">
        <v>33903605</v>
      </c>
      <c r="C55" s="101"/>
    </row>
    <row r="56" spans="1:3" ht="15">
      <c r="A56" s="94" t="s">
        <v>55</v>
      </c>
      <c r="B56" s="95">
        <v>33903607</v>
      </c>
      <c r="C56" s="101"/>
    </row>
    <row r="57" spans="1:3" ht="15">
      <c r="A57" s="94" t="s">
        <v>56</v>
      </c>
      <c r="B57" s="95">
        <v>33903608</v>
      </c>
      <c r="C57" s="101">
        <v>35874.16</v>
      </c>
    </row>
    <row r="58" spans="1:3" ht="15">
      <c r="A58" s="94" t="s">
        <v>57</v>
      </c>
      <c r="B58" s="95">
        <v>33903609</v>
      </c>
      <c r="C58" s="101">
        <v>132250.4</v>
      </c>
    </row>
    <row r="59" spans="1:3" ht="15">
      <c r="A59" s="94" t="s">
        <v>58</v>
      </c>
      <c r="B59" s="95">
        <v>33903697</v>
      </c>
      <c r="C59" s="101"/>
    </row>
    <row r="60" spans="1:3" ht="15">
      <c r="A60" s="94" t="s">
        <v>59</v>
      </c>
      <c r="B60" s="95">
        <v>33903699</v>
      </c>
      <c r="C60" s="101">
        <v>738</v>
      </c>
    </row>
    <row r="61" spans="1:3" ht="15">
      <c r="A61" s="94" t="s">
        <v>60</v>
      </c>
      <c r="B61" s="95">
        <v>33903701</v>
      </c>
      <c r="C61" s="101"/>
    </row>
    <row r="62" spans="1:3" ht="15">
      <c r="A62" s="94" t="s">
        <v>61</v>
      </c>
      <c r="B62" s="95">
        <v>33903702</v>
      </c>
      <c r="C62" s="101"/>
    </row>
    <row r="63" spans="1:3" ht="15">
      <c r="A63" s="94" t="s">
        <v>62</v>
      </c>
      <c r="B63" s="95">
        <v>33903704</v>
      </c>
      <c r="C63" s="101"/>
    </row>
    <row r="64" spans="1:3" ht="15">
      <c r="A64" s="94" t="s">
        <v>63</v>
      </c>
      <c r="B64" s="95">
        <v>33903799</v>
      </c>
      <c r="C64" s="101"/>
    </row>
    <row r="65" spans="1:3" ht="15">
      <c r="A65" s="94" t="s">
        <v>64</v>
      </c>
      <c r="B65" s="95">
        <v>33903901</v>
      </c>
      <c r="C65" s="101">
        <v>1807.96</v>
      </c>
    </row>
    <row r="66" spans="1:3" ht="15">
      <c r="A66" s="94" t="s">
        <v>65</v>
      </c>
      <c r="B66" s="95">
        <v>33903902</v>
      </c>
      <c r="C66" s="101">
        <v>9126.7</v>
      </c>
    </row>
    <row r="67" spans="1:3" ht="15">
      <c r="A67" s="94" t="s">
        <v>66</v>
      </c>
      <c r="B67" s="95">
        <v>33903903</v>
      </c>
      <c r="C67" s="101">
        <v>1387.16</v>
      </c>
    </row>
    <row r="68" spans="1:3" ht="15">
      <c r="A68" s="94" t="s">
        <v>67</v>
      </c>
      <c r="B68" s="95">
        <v>33903904</v>
      </c>
      <c r="C68" s="101">
        <v>13262.8</v>
      </c>
    </row>
    <row r="69" spans="1:3" ht="15">
      <c r="A69" s="94" t="s">
        <v>68</v>
      </c>
      <c r="B69" s="95">
        <v>33903905</v>
      </c>
      <c r="C69" s="101"/>
    </row>
    <row r="70" spans="1:3" ht="15">
      <c r="A70" s="94" t="s">
        <v>69</v>
      </c>
      <c r="B70" s="95">
        <v>33903906</v>
      </c>
      <c r="C70" s="101"/>
    </row>
    <row r="71" spans="1:3" ht="15">
      <c r="A71" s="94" t="s">
        <v>70</v>
      </c>
      <c r="B71" s="95">
        <v>33903907</v>
      </c>
      <c r="C71" s="101"/>
    </row>
    <row r="72" spans="1:3" ht="15">
      <c r="A72" s="94" t="s">
        <v>71</v>
      </c>
      <c r="B72" s="95">
        <v>33903908</v>
      </c>
      <c r="C72" s="101"/>
    </row>
    <row r="73" spans="1:3" ht="15">
      <c r="A73" s="94" t="s">
        <v>74</v>
      </c>
      <c r="B73" s="95">
        <v>33903912</v>
      </c>
      <c r="C73" s="101">
        <v>4064.5</v>
      </c>
    </row>
    <row r="74" spans="1:3" ht="15">
      <c r="A74" s="94" t="s">
        <v>75</v>
      </c>
      <c r="B74" s="95">
        <v>33903913</v>
      </c>
      <c r="C74" s="101">
        <v>3156.8</v>
      </c>
    </row>
    <row r="75" spans="1:3" ht="15">
      <c r="A75" s="94" t="s">
        <v>76</v>
      </c>
      <c r="B75" s="95">
        <v>33903914</v>
      </c>
      <c r="C75" s="101">
        <v>825.6</v>
      </c>
    </row>
    <row r="76" spans="1:3" ht="15">
      <c r="A76" s="94" t="s">
        <v>78</v>
      </c>
      <c r="B76" s="95">
        <v>33903916</v>
      </c>
      <c r="C76" s="101"/>
    </row>
    <row r="77" spans="1:3" ht="15">
      <c r="A77" s="94" t="s">
        <v>79</v>
      </c>
      <c r="B77" s="95">
        <v>33903917</v>
      </c>
      <c r="C77" s="101"/>
    </row>
    <row r="78" spans="1:3" ht="15">
      <c r="A78" s="94" t="s">
        <v>80</v>
      </c>
      <c r="B78" s="95">
        <v>33903918</v>
      </c>
      <c r="C78" s="101">
        <v>4571.65</v>
      </c>
    </row>
    <row r="79" spans="1:3" ht="15">
      <c r="A79" s="94" t="s">
        <v>81</v>
      </c>
      <c r="B79" s="95">
        <v>33903919</v>
      </c>
      <c r="C79" s="101"/>
    </row>
    <row r="80" spans="1:3" ht="15">
      <c r="A80" s="94" t="s">
        <v>82</v>
      </c>
      <c r="B80" s="95">
        <v>33903921</v>
      </c>
      <c r="C80" s="101"/>
    </row>
    <row r="81" spans="1:3" ht="15">
      <c r="A81" s="94" t="s">
        <v>83</v>
      </c>
      <c r="B81" s="95">
        <v>33903922</v>
      </c>
      <c r="C81" s="101">
        <v>730</v>
      </c>
    </row>
    <row r="82" spans="1:3" ht="15">
      <c r="A82" s="94" t="s">
        <v>84</v>
      </c>
      <c r="B82" s="95">
        <v>33903923</v>
      </c>
      <c r="C82" s="101"/>
    </row>
    <row r="83" spans="1:3" ht="15">
      <c r="A83" s="94" t="s">
        <v>85</v>
      </c>
      <c r="B83" s="95">
        <v>33903924</v>
      </c>
      <c r="C83" s="101">
        <v>1026.4</v>
      </c>
    </row>
    <row r="84" spans="1:3" ht="15">
      <c r="A84" s="91" t="s">
        <v>86</v>
      </c>
      <c r="B84" s="95">
        <v>33903925</v>
      </c>
      <c r="C84" s="101">
        <v>550</v>
      </c>
    </row>
    <row r="85" spans="1:3" ht="15">
      <c r="A85" s="94" t="s">
        <v>87</v>
      </c>
      <c r="B85" s="92">
        <v>33903926</v>
      </c>
      <c r="C85" s="101">
        <v>222.7</v>
      </c>
    </row>
    <row r="86" spans="1:3" ht="15">
      <c r="A86" s="94" t="s">
        <v>88</v>
      </c>
      <c r="B86" s="95">
        <v>33903927</v>
      </c>
      <c r="C86" s="101">
        <v>152.79</v>
      </c>
    </row>
    <row r="87" spans="1:3" ht="15">
      <c r="A87" s="94" t="s">
        <v>89</v>
      </c>
      <c r="B87" s="95">
        <v>33903928</v>
      </c>
      <c r="C87" s="101">
        <v>641.05</v>
      </c>
    </row>
    <row r="88" spans="1:3" ht="15">
      <c r="A88" s="94" t="s">
        <v>90</v>
      </c>
      <c r="B88" s="95">
        <v>33903929</v>
      </c>
      <c r="C88" s="101">
        <v>2073.15</v>
      </c>
    </row>
    <row r="89" spans="1:3" ht="15">
      <c r="A89" s="94" t="s">
        <v>91</v>
      </c>
      <c r="B89" s="95">
        <v>33903930</v>
      </c>
      <c r="C89" s="101">
        <v>1281.78</v>
      </c>
    </row>
    <row r="90" spans="1:3" ht="15">
      <c r="A90" s="94" t="s">
        <v>92</v>
      </c>
      <c r="B90" s="95">
        <v>33903931</v>
      </c>
      <c r="C90" s="101">
        <v>6930.47</v>
      </c>
    </row>
    <row r="91" spans="1:3" ht="15">
      <c r="A91" s="94" t="s">
        <v>93</v>
      </c>
      <c r="B91" s="95">
        <v>33903932</v>
      </c>
      <c r="C91" s="101"/>
    </row>
    <row r="92" spans="1:3" ht="15">
      <c r="A92" s="94" t="s">
        <v>94</v>
      </c>
      <c r="B92" s="95">
        <v>33903933</v>
      </c>
      <c r="C92" s="101">
        <v>2629</v>
      </c>
    </row>
    <row r="93" spans="1:3" ht="15">
      <c r="A93" s="94" t="s">
        <v>95</v>
      </c>
      <c r="B93" s="95">
        <v>33903934</v>
      </c>
      <c r="C93" s="101"/>
    </row>
    <row r="94" spans="1:3" ht="15">
      <c r="A94" s="94" t="s">
        <v>96</v>
      </c>
      <c r="B94" s="95">
        <v>33903935</v>
      </c>
      <c r="C94" s="101"/>
    </row>
    <row r="95" spans="1:3" ht="15">
      <c r="A95" s="94" t="s">
        <v>97</v>
      </c>
      <c r="B95" s="95">
        <v>33903936</v>
      </c>
      <c r="C95" s="101">
        <v>10158.21</v>
      </c>
    </row>
    <row r="96" spans="1:3" ht="15">
      <c r="A96" s="94" t="s">
        <v>98</v>
      </c>
      <c r="B96" s="95">
        <v>33903937</v>
      </c>
      <c r="C96" s="101"/>
    </row>
    <row r="97" spans="1:3" ht="15">
      <c r="A97" s="94" t="s">
        <v>99</v>
      </c>
      <c r="B97" s="95">
        <v>33903938</v>
      </c>
      <c r="C97" s="101"/>
    </row>
    <row r="98" spans="1:3" ht="15">
      <c r="A98" s="94" t="s">
        <v>100</v>
      </c>
      <c r="B98" s="95">
        <v>33903939</v>
      </c>
      <c r="C98" s="101">
        <v>3795</v>
      </c>
    </row>
    <row r="99" spans="1:3" ht="15">
      <c r="A99" s="94" t="s">
        <v>101</v>
      </c>
      <c r="B99" s="95">
        <v>33903942</v>
      </c>
      <c r="C99" s="101">
        <v>2280</v>
      </c>
    </row>
    <row r="100" spans="1:3" ht="15">
      <c r="A100" s="94" t="s">
        <v>102</v>
      </c>
      <c r="B100" s="95">
        <v>33903945</v>
      </c>
      <c r="C100" s="101"/>
    </row>
    <row r="101" spans="1:3" ht="15">
      <c r="A101" s="94" t="s">
        <v>103</v>
      </c>
      <c r="B101" s="95">
        <v>33903946</v>
      </c>
      <c r="C101" s="101"/>
    </row>
    <row r="102" spans="1:3" ht="15">
      <c r="A102" s="94" t="s">
        <v>104</v>
      </c>
      <c r="B102" s="95">
        <v>33903947</v>
      </c>
      <c r="C102" s="101"/>
    </row>
    <row r="103" spans="1:3" ht="15">
      <c r="A103" s="94" t="s">
        <v>105</v>
      </c>
      <c r="B103" s="95">
        <v>33903948</v>
      </c>
      <c r="C103" s="101">
        <v>1430</v>
      </c>
    </row>
    <row r="104" spans="1:3" ht="15">
      <c r="A104" s="94" t="s">
        <v>106</v>
      </c>
      <c r="B104" s="95">
        <v>33903949</v>
      </c>
      <c r="C104" s="101">
        <v>180.61</v>
      </c>
    </row>
    <row r="105" spans="1:3" ht="15">
      <c r="A105" s="94" t="s">
        <v>107</v>
      </c>
      <c r="B105" s="95">
        <v>33903997</v>
      </c>
      <c r="C105" s="101">
        <v>1000</v>
      </c>
    </row>
    <row r="106" spans="1:3" ht="15">
      <c r="A106" s="94" t="s">
        <v>108</v>
      </c>
      <c r="B106" s="95">
        <v>33903999</v>
      </c>
      <c r="C106" s="101">
        <v>70016.3</v>
      </c>
    </row>
    <row r="107" spans="1:3" ht="15">
      <c r="A107" s="94" t="s">
        <v>109</v>
      </c>
      <c r="B107" s="95">
        <v>33904701</v>
      </c>
      <c r="C107" s="101"/>
    </row>
    <row r="108" spans="1:3" ht="15">
      <c r="A108" s="97" t="s">
        <v>110</v>
      </c>
      <c r="B108" s="96">
        <v>33907103</v>
      </c>
      <c r="C108" s="101"/>
    </row>
    <row r="109" spans="1:3" ht="15">
      <c r="A109" s="97" t="s">
        <v>111</v>
      </c>
      <c r="B109" s="96">
        <v>33909201</v>
      </c>
      <c r="C109" s="101"/>
    </row>
    <row r="110" spans="1:3" ht="15">
      <c r="A110" s="97" t="s">
        <v>112</v>
      </c>
      <c r="B110" s="96">
        <v>33909206</v>
      </c>
      <c r="C110" s="101"/>
    </row>
    <row r="111" spans="1:3" ht="15">
      <c r="A111" s="94" t="s">
        <v>113</v>
      </c>
      <c r="B111" s="95">
        <v>33909213</v>
      </c>
      <c r="C111" s="101"/>
    </row>
    <row r="112" spans="1:3" ht="15">
      <c r="A112" s="94" t="s">
        <v>116</v>
      </c>
      <c r="B112" s="98">
        <v>44905100</v>
      </c>
      <c r="C112" s="101"/>
    </row>
    <row r="113" spans="1:3" ht="15">
      <c r="A113" s="94" t="s">
        <v>117</v>
      </c>
      <c r="B113" s="95">
        <v>44905200</v>
      </c>
      <c r="C113" s="101">
        <v>6336.77</v>
      </c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F13" sqref="F13"/>
    </sheetView>
  </sheetViews>
  <sheetFormatPr defaultColWidth="9.140625" defaultRowHeight="12.75"/>
  <cols>
    <col min="2" max="2" width="41.00390625" style="0" bestFit="1" customWidth="1"/>
    <col min="3" max="3" width="10.8515625" style="0" bestFit="1" customWidth="1"/>
    <col min="4" max="4" width="12.00390625" style="0" bestFit="1" customWidth="1"/>
  </cols>
  <sheetData>
    <row r="1" ht="12.75">
      <c r="A1" t="s">
        <v>164</v>
      </c>
    </row>
    <row r="2" spans="1:4" ht="12.75">
      <c r="A2" s="103" t="s">
        <v>118</v>
      </c>
      <c r="B2" s="103"/>
      <c r="C2" s="103"/>
      <c r="D2" s="103"/>
    </row>
    <row r="3" spans="1:4" ht="12.75">
      <c r="A3" s="103" t="s">
        <v>167</v>
      </c>
      <c r="B3" s="103"/>
      <c r="C3" s="103"/>
      <c r="D3" s="103"/>
    </row>
    <row r="4" spans="1:4" ht="12.75">
      <c r="A4" s="103" t="s">
        <v>120</v>
      </c>
      <c r="B4" s="103"/>
      <c r="C4" s="103"/>
      <c r="D4" s="103"/>
    </row>
    <row r="5" spans="1:4" ht="12.75">
      <c r="A5" s="59"/>
      <c r="B5" s="59"/>
      <c r="C5" s="60"/>
      <c r="D5" s="59"/>
    </row>
    <row r="6" spans="1:4" ht="12.75">
      <c r="A6" s="59"/>
      <c r="B6" s="59"/>
      <c r="C6" s="60"/>
      <c r="D6" s="59"/>
    </row>
    <row r="7" spans="1:4" ht="12.75">
      <c r="A7" s="59"/>
      <c r="B7" s="18" t="s">
        <v>121</v>
      </c>
      <c r="C7" s="19">
        <v>3139089.41</v>
      </c>
      <c r="D7" s="59"/>
    </row>
    <row r="8" spans="1:4" ht="12.75">
      <c r="A8" s="59"/>
      <c r="B8" s="20" t="s">
        <v>122</v>
      </c>
      <c r="C8" s="21">
        <v>9749566.8</v>
      </c>
      <c r="D8" s="59"/>
    </row>
    <row r="9" spans="1:4" ht="12.75">
      <c r="A9" s="59"/>
      <c r="B9" s="20" t="s">
        <v>123</v>
      </c>
      <c r="C9" s="21">
        <v>39285.66</v>
      </c>
      <c r="D9" s="59"/>
    </row>
    <row r="10" spans="1:4" ht="12.75">
      <c r="A10" s="59"/>
      <c r="B10" s="20" t="s">
        <v>124</v>
      </c>
      <c r="C10" s="22">
        <f>SUM(C7:C9)</f>
        <v>12927941.870000001</v>
      </c>
      <c r="D10" s="59"/>
    </row>
    <row r="11" spans="1:4" ht="12.75">
      <c r="A11" s="59"/>
      <c r="B11" s="20" t="s">
        <v>125</v>
      </c>
      <c r="C11" s="22">
        <v>95339.85</v>
      </c>
      <c r="D11" s="59"/>
    </row>
    <row r="12" spans="1:4" ht="12.75">
      <c r="A12" s="59"/>
      <c r="B12" s="20" t="s">
        <v>126</v>
      </c>
      <c r="C12" s="21">
        <f>SUM(C20)</f>
        <v>7425575.45</v>
      </c>
      <c r="D12" s="59"/>
    </row>
    <row r="13" spans="1:4" ht="12.75">
      <c r="A13" s="59"/>
      <c r="B13" s="20" t="s">
        <v>127</v>
      </c>
      <c r="C13" s="21">
        <f>SUM(C30+C41)</f>
        <v>459673.62</v>
      </c>
      <c r="D13" s="59"/>
    </row>
    <row r="14" spans="1:4" ht="12.75">
      <c r="A14" s="59"/>
      <c r="B14" s="20" t="s">
        <v>128</v>
      </c>
      <c r="C14" s="21">
        <f>SUM(C11:C13)</f>
        <v>7980588.92</v>
      </c>
      <c r="D14" s="59"/>
    </row>
    <row r="15" spans="1:4" ht="12.75">
      <c r="A15" s="59"/>
      <c r="B15" s="20" t="s">
        <v>129</v>
      </c>
      <c r="C15" s="21">
        <v>1106597.38</v>
      </c>
      <c r="D15" s="59"/>
    </row>
    <row r="16" spans="1:4" ht="12.75">
      <c r="A16" s="59"/>
      <c r="B16" s="20" t="s">
        <v>130</v>
      </c>
      <c r="C16" s="22">
        <f>SUM(C14:C15)</f>
        <v>9087186.3</v>
      </c>
      <c r="D16" s="59"/>
    </row>
    <row r="17" spans="1:4" ht="12.75">
      <c r="A17" s="59"/>
      <c r="B17" s="20" t="s">
        <v>131</v>
      </c>
      <c r="C17" s="21">
        <f>SUM(C10-C16)</f>
        <v>3840755.5700000003</v>
      </c>
      <c r="D17" s="59"/>
    </row>
    <row r="18" spans="1:4" ht="12.75">
      <c r="A18" s="61" t="s">
        <v>132</v>
      </c>
      <c r="B18" s="62" t="s">
        <v>133</v>
      </c>
      <c r="C18" s="63" t="s">
        <v>134</v>
      </c>
      <c r="D18" s="64" t="s">
        <v>135</v>
      </c>
    </row>
    <row r="19" spans="1:4" ht="12.75">
      <c r="A19" s="65">
        <v>3</v>
      </c>
      <c r="B19" s="66" t="s">
        <v>136</v>
      </c>
      <c r="C19" s="67">
        <f>SUM(C20+C29)</f>
        <v>7868915.58</v>
      </c>
      <c r="D19" s="68">
        <f>SUM(D20+D29)</f>
        <v>10967975.41</v>
      </c>
    </row>
    <row r="20" spans="1:4" ht="12.75">
      <c r="A20" s="65">
        <v>31</v>
      </c>
      <c r="B20" s="66" t="s">
        <v>137</v>
      </c>
      <c r="C20" s="67">
        <f>SUM(C22:C26)</f>
        <v>7425575.45</v>
      </c>
      <c r="D20" s="68">
        <f>SUM(D22:D26)</f>
        <v>10012911.59</v>
      </c>
    </row>
    <row r="21" spans="1:4" ht="12.75">
      <c r="A21" s="65">
        <v>3190</v>
      </c>
      <c r="B21" s="66" t="s">
        <v>138</v>
      </c>
      <c r="C21" s="67">
        <f>SUM(C22:C26)</f>
        <v>7425575.45</v>
      </c>
      <c r="D21" s="68">
        <f>SUM(D22:D26)</f>
        <v>10012911.59</v>
      </c>
    </row>
    <row r="22" spans="1:4" ht="12.75">
      <c r="A22" s="69">
        <v>319004</v>
      </c>
      <c r="B22" s="70" t="s">
        <v>139</v>
      </c>
      <c r="C22" s="71">
        <v>277934.6</v>
      </c>
      <c r="D22" s="72">
        <v>360983.7</v>
      </c>
    </row>
    <row r="23" spans="1:4" ht="12.75">
      <c r="A23" s="69">
        <v>319009</v>
      </c>
      <c r="B23" s="70" t="s">
        <v>140</v>
      </c>
      <c r="C23" s="71">
        <v>5373.75</v>
      </c>
      <c r="D23" s="72">
        <v>7152.5</v>
      </c>
    </row>
    <row r="24" spans="1:4" ht="12.75">
      <c r="A24" s="69">
        <v>319011</v>
      </c>
      <c r="B24" s="70" t="s">
        <v>141</v>
      </c>
      <c r="C24" s="71">
        <v>6849972.66</v>
      </c>
      <c r="D24" s="72">
        <v>9112907.39</v>
      </c>
    </row>
    <row r="25" spans="1:4" ht="12.75">
      <c r="A25" s="69">
        <v>319013</v>
      </c>
      <c r="B25" s="70" t="s">
        <v>142</v>
      </c>
      <c r="C25" s="71">
        <v>162238.08</v>
      </c>
      <c r="D25" s="72">
        <v>241983.94</v>
      </c>
    </row>
    <row r="26" spans="1:4" ht="12.75">
      <c r="A26" s="69">
        <v>319016</v>
      </c>
      <c r="B26" s="70" t="s">
        <v>143</v>
      </c>
      <c r="C26" s="71">
        <v>130056.36</v>
      </c>
      <c r="D26" s="72">
        <v>289884.06</v>
      </c>
    </row>
    <row r="27" spans="1:4" ht="12.75">
      <c r="A27" s="69"/>
      <c r="B27" s="70"/>
      <c r="C27" s="71"/>
      <c r="D27" s="72"/>
    </row>
    <row r="28" spans="1:4" ht="12.75">
      <c r="A28" s="69"/>
      <c r="B28" s="70"/>
      <c r="C28" s="71"/>
      <c r="D28" s="72"/>
    </row>
    <row r="29" spans="1:4" ht="12.75">
      <c r="A29" s="65">
        <v>33</v>
      </c>
      <c r="B29" s="66" t="s">
        <v>144</v>
      </c>
      <c r="C29" s="67">
        <f>SUM(C31:C39)</f>
        <v>443340.13</v>
      </c>
      <c r="D29" s="68">
        <f>SUM(D31:D39)</f>
        <v>955063.8200000001</v>
      </c>
    </row>
    <row r="30" spans="1:4" ht="12.75">
      <c r="A30" s="65">
        <v>3390</v>
      </c>
      <c r="B30" s="66" t="s">
        <v>138</v>
      </c>
      <c r="C30" s="67">
        <f>SUM(C31:C39)</f>
        <v>443340.13</v>
      </c>
      <c r="D30" s="68">
        <f>SUM(D31:D39)</f>
        <v>955063.8200000001</v>
      </c>
    </row>
    <row r="31" spans="1:4" ht="12.75">
      <c r="A31" s="69">
        <v>339014</v>
      </c>
      <c r="B31" s="70" t="s">
        <v>145</v>
      </c>
      <c r="C31" s="71">
        <v>-1.68</v>
      </c>
      <c r="D31" s="72">
        <v>7998.36</v>
      </c>
    </row>
    <row r="32" spans="1:4" ht="12.75">
      <c r="A32" s="69">
        <v>339018</v>
      </c>
      <c r="B32" s="70" t="s">
        <v>146</v>
      </c>
      <c r="C32" s="71">
        <v>138654.69</v>
      </c>
      <c r="D32" s="72">
        <v>232396.46</v>
      </c>
    </row>
    <row r="33" spans="1:4" ht="12.75">
      <c r="A33" s="69">
        <v>339030</v>
      </c>
      <c r="B33" s="70" t="s">
        <v>147</v>
      </c>
      <c r="C33" s="71">
        <v>54763.82</v>
      </c>
      <c r="D33" s="72">
        <v>103028.61</v>
      </c>
    </row>
    <row r="34" spans="1:4" ht="12.75">
      <c r="A34" s="69">
        <v>339033</v>
      </c>
      <c r="B34" s="70" t="s">
        <v>148</v>
      </c>
      <c r="C34" s="71">
        <v>10747.68</v>
      </c>
      <c r="D34" s="72">
        <v>21791.58</v>
      </c>
    </row>
    <row r="35" spans="1:4" ht="12.75">
      <c r="A35" s="69">
        <v>339036</v>
      </c>
      <c r="B35" s="70" t="s">
        <v>149</v>
      </c>
      <c r="C35" s="71">
        <v>2335</v>
      </c>
      <c r="D35" s="72">
        <v>209707.56</v>
      </c>
    </row>
    <row r="36" spans="1:4" ht="12.75">
      <c r="A36" s="69">
        <v>339037</v>
      </c>
      <c r="B36" s="70" t="s">
        <v>150</v>
      </c>
      <c r="C36" s="71">
        <v>1349.48</v>
      </c>
      <c r="D36" s="72">
        <v>1349.48</v>
      </c>
    </row>
    <row r="37" spans="1:4" ht="12.75">
      <c r="A37" s="69">
        <v>339039</v>
      </c>
      <c r="B37" s="70" t="s">
        <v>151</v>
      </c>
      <c r="C37" s="71">
        <v>235491.14</v>
      </c>
      <c r="D37" s="72">
        <v>378791.77</v>
      </c>
    </row>
    <row r="38" spans="1:4" ht="12.75">
      <c r="A38" s="69">
        <v>339080</v>
      </c>
      <c r="B38" s="73" t="s">
        <v>153</v>
      </c>
      <c r="C38" s="74">
        <v>0</v>
      </c>
      <c r="D38" s="72">
        <f>SUM(C38)</f>
        <v>0</v>
      </c>
    </row>
    <row r="39" spans="1:4" ht="12.75">
      <c r="A39" s="69">
        <v>339092</v>
      </c>
      <c r="B39" s="73" t="s">
        <v>154</v>
      </c>
      <c r="C39" s="74">
        <v>0</v>
      </c>
      <c r="D39" s="72">
        <f>SUM(C39)</f>
        <v>0</v>
      </c>
    </row>
    <row r="40" spans="1:4" ht="12.75">
      <c r="A40" s="69"/>
      <c r="B40" s="73"/>
      <c r="C40" s="74"/>
      <c r="D40" s="75"/>
    </row>
    <row r="41" spans="1:4" ht="12.75">
      <c r="A41" s="65">
        <v>4</v>
      </c>
      <c r="B41" s="76" t="s">
        <v>155</v>
      </c>
      <c r="C41" s="77">
        <f>SUM(C44+C45)</f>
        <v>16333.49</v>
      </c>
      <c r="D41" s="78">
        <f>SUM(D44+D45)</f>
        <v>22670.260000000002</v>
      </c>
    </row>
    <row r="42" spans="1:4" ht="12.75">
      <c r="A42" s="65">
        <v>44</v>
      </c>
      <c r="B42" s="76" t="s">
        <v>117</v>
      </c>
      <c r="C42" s="77">
        <f>SUM(C44:C45)</f>
        <v>16333.49</v>
      </c>
      <c r="D42" s="78">
        <f>SUM(D44:D45)</f>
        <v>22670.260000000002</v>
      </c>
    </row>
    <row r="43" spans="1:4" ht="12.75">
      <c r="A43" s="65">
        <v>4490</v>
      </c>
      <c r="B43" s="76" t="s">
        <v>138</v>
      </c>
      <c r="C43" s="77">
        <f>SUM(C44:C45)</f>
        <v>16333.49</v>
      </c>
      <c r="D43" s="78">
        <f>SUM(D44:D45)</f>
        <v>22670.260000000002</v>
      </c>
    </row>
    <row r="44" spans="1:4" ht="12.75">
      <c r="A44" s="69">
        <v>449051</v>
      </c>
      <c r="B44" s="73" t="s">
        <v>156</v>
      </c>
      <c r="C44" s="74">
        <v>4473.08</v>
      </c>
      <c r="D44" s="75">
        <v>4473.08</v>
      </c>
    </row>
    <row r="45" spans="1:4" ht="12.75">
      <c r="A45" s="69">
        <v>449052</v>
      </c>
      <c r="B45" s="73" t="s">
        <v>157</v>
      </c>
      <c r="C45" s="74">
        <v>11860.41</v>
      </c>
      <c r="D45" s="75">
        <v>18197.18</v>
      </c>
    </row>
    <row r="46" spans="1:4" ht="12.75">
      <c r="A46" s="69"/>
      <c r="B46" s="73"/>
      <c r="C46" s="74"/>
      <c r="D46" s="75"/>
    </row>
    <row r="47" spans="1:4" ht="12.75">
      <c r="A47" s="79"/>
      <c r="B47" s="80" t="s">
        <v>158</v>
      </c>
      <c r="C47" s="81">
        <f>SUM(C19+C41)</f>
        <v>7885249.07</v>
      </c>
      <c r="D47" s="82">
        <f>SUM(D19+D41)</f>
        <v>10990645.67</v>
      </c>
    </row>
  </sheetData>
  <mergeCells count="3">
    <mergeCell ref="A2:D2"/>
    <mergeCell ref="A3:D3"/>
    <mergeCell ref="A4:D4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selection activeCell="A1" sqref="A1:IV16384"/>
    </sheetView>
  </sheetViews>
  <sheetFormatPr defaultColWidth="9.140625" defaultRowHeight="12.75"/>
  <cols>
    <col min="1" max="1" width="69.28125" style="84" bestFit="1" customWidth="1"/>
    <col min="2" max="2" width="11.421875" style="84" customWidth="1"/>
    <col min="3" max="3" width="14.8515625" style="83" bestFit="1" customWidth="1"/>
    <col min="4" max="16384" width="11.421875" style="84" customWidth="1"/>
  </cols>
  <sheetData>
    <row r="1" spans="1:2" ht="15">
      <c r="A1" s="104" t="s">
        <v>0</v>
      </c>
      <c r="B1" s="104"/>
    </row>
    <row r="2" spans="1:2" ht="15">
      <c r="A2" s="105" t="s">
        <v>1</v>
      </c>
      <c r="B2" s="105"/>
    </row>
    <row r="3" spans="1:3" ht="15">
      <c r="A3" s="85"/>
      <c r="B3" s="86"/>
      <c r="C3" s="87" t="s">
        <v>166</v>
      </c>
    </row>
    <row r="4" spans="1:3" ht="15">
      <c r="A4" s="88" t="s">
        <v>3</v>
      </c>
      <c r="B4" s="89"/>
      <c r="C4" s="90">
        <v>6941487.67</v>
      </c>
    </row>
    <row r="5" spans="1:3" ht="15">
      <c r="A5" s="88" t="s">
        <v>4</v>
      </c>
      <c r="B5" s="89"/>
      <c r="C5" s="90">
        <v>484087.78</v>
      </c>
    </row>
    <row r="6" spans="1:3" ht="15">
      <c r="A6" s="88" t="s">
        <v>5</v>
      </c>
      <c r="B6" s="89"/>
      <c r="C6" s="90">
        <f>SUM(C8:C114)</f>
        <v>459673.62</v>
      </c>
    </row>
    <row r="7" spans="1:3" ht="15">
      <c r="A7" s="88" t="s">
        <v>6</v>
      </c>
      <c r="B7" s="89"/>
      <c r="C7" s="90">
        <f>C4+C5+C6</f>
        <v>7885249.07</v>
      </c>
    </row>
    <row r="8" spans="1:3" ht="15">
      <c r="A8" s="91" t="s">
        <v>7</v>
      </c>
      <c r="B8" s="92">
        <v>33900801</v>
      </c>
      <c r="C8" s="93">
        <v>0</v>
      </c>
    </row>
    <row r="9" spans="1:3" ht="15">
      <c r="A9" s="91" t="s">
        <v>8</v>
      </c>
      <c r="B9" s="92">
        <v>33901401</v>
      </c>
      <c r="C9" s="93">
        <v>-1.68</v>
      </c>
    </row>
    <row r="10" spans="1:3" ht="15">
      <c r="A10" s="94" t="s">
        <v>9</v>
      </c>
      <c r="B10" s="95">
        <v>33901402</v>
      </c>
      <c r="C10" s="93">
        <v>0</v>
      </c>
    </row>
    <row r="11" spans="1:3" ht="15">
      <c r="A11" s="94" t="s">
        <v>10</v>
      </c>
      <c r="B11" s="96">
        <v>33901403</v>
      </c>
      <c r="C11" s="93">
        <v>0</v>
      </c>
    </row>
    <row r="12" spans="1:3" ht="15">
      <c r="A12" s="94" t="s">
        <v>11</v>
      </c>
      <c r="B12" s="95">
        <v>33901404</v>
      </c>
      <c r="C12" s="93">
        <v>0</v>
      </c>
    </row>
    <row r="13" spans="1:3" ht="15">
      <c r="A13" s="94" t="s">
        <v>12</v>
      </c>
      <c r="B13" s="95">
        <v>33901801</v>
      </c>
      <c r="C13" s="93">
        <v>35939.48</v>
      </c>
    </row>
    <row r="14" spans="1:3" ht="15">
      <c r="A14" s="94" t="s">
        <v>13</v>
      </c>
      <c r="B14" s="95">
        <v>33901802</v>
      </c>
      <c r="C14" s="93">
        <v>102715.21</v>
      </c>
    </row>
    <row r="15" spans="1:3" ht="15">
      <c r="A15" s="94" t="s">
        <v>14</v>
      </c>
      <c r="B15" s="95">
        <v>33903001</v>
      </c>
      <c r="C15" s="93">
        <v>0</v>
      </c>
    </row>
    <row r="16" spans="1:3" ht="15">
      <c r="A16" s="94" t="s">
        <v>15</v>
      </c>
      <c r="B16" s="95">
        <v>33903002</v>
      </c>
      <c r="C16" s="93">
        <v>17891.16</v>
      </c>
    </row>
    <row r="17" spans="1:3" ht="15">
      <c r="A17" s="94" t="s">
        <v>16</v>
      </c>
      <c r="B17" s="95">
        <v>33903003</v>
      </c>
      <c r="C17" s="93">
        <v>1287.83</v>
      </c>
    </row>
    <row r="18" spans="1:3" ht="15">
      <c r="A18" s="94" t="s">
        <v>17</v>
      </c>
      <c r="B18" s="95">
        <v>33903004</v>
      </c>
      <c r="C18" s="93">
        <v>0</v>
      </c>
    </row>
    <row r="19" spans="1:3" ht="15">
      <c r="A19" s="94" t="s">
        <v>18</v>
      </c>
      <c r="B19" s="95">
        <v>33903005</v>
      </c>
      <c r="C19" s="93">
        <v>2858</v>
      </c>
    </row>
    <row r="20" spans="1:3" ht="15">
      <c r="A20" s="94" t="s">
        <v>19</v>
      </c>
      <c r="B20" s="95">
        <v>33903006</v>
      </c>
      <c r="C20" s="93">
        <v>0</v>
      </c>
    </row>
    <row r="21" spans="1:3" ht="15">
      <c r="A21" s="94" t="s">
        <v>20</v>
      </c>
      <c r="B21" s="95">
        <v>33903007</v>
      </c>
      <c r="C21" s="93">
        <v>1927.57</v>
      </c>
    </row>
    <row r="22" spans="1:3" ht="15">
      <c r="A22" s="94" t="s">
        <v>21</v>
      </c>
      <c r="B22" s="95">
        <v>33903008</v>
      </c>
      <c r="C22" s="93">
        <v>0</v>
      </c>
    </row>
    <row r="23" spans="1:3" ht="15">
      <c r="A23" s="94" t="s">
        <v>22</v>
      </c>
      <c r="B23" s="95">
        <v>33903009</v>
      </c>
      <c r="C23" s="93">
        <v>480.8</v>
      </c>
    </row>
    <row r="24" spans="1:3" ht="15">
      <c r="A24" s="94" t="s">
        <v>23</v>
      </c>
      <c r="B24" s="95">
        <v>33903010</v>
      </c>
      <c r="C24" s="93">
        <v>14467.41</v>
      </c>
    </row>
    <row r="25" spans="1:3" ht="15">
      <c r="A25" s="94" t="s">
        <v>24</v>
      </c>
      <c r="B25" s="95">
        <v>33903011</v>
      </c>
      <c r="C25" s="93">
        <v>0</v>
      </c>
    </row>
    <row r="26" spans="1:3" ht="15">
      <c r="A26" s="94" t="s">
        <v>25</v>
      </c>
      <c r="B26" s="95">
        <v>33903012</v>
      </c>
      <c r="C26" s="93">
        <v>0</v>
      </c>
    </row>
    <row r="27" spans="1:3" ht="15">
      <c r="A27" s="94" t="s">
        <v>26</v>
      </c>
      <c r="B27" s="95">
        <v>33903013</v>
      </c>
      <c r="C27" s="93">
        <v>0</v>
      </c>
    </row>
    <row r="28" spans="1:3" ht="15">
      <c r="A28" s="94" t="s">
        <v>27</v>
      </c>
      <c r="B28" s="95">
        <v>33903014</v>
      </c>
      <c r="C28" s="93">
        <v>0</v>
      </c>
    </row>
    <row r="29" spans="1:3" ht="15">
      <c r="A29" s="94" t="s">
        <v>28</v>
      </c>
      <c r="B29" s="95">
        <v>33903015</v>
      </c>
      <c r="C29" s="93">
        <v>7769.09</v>
      </c>
    </row>
    <row r="30" spans="1:3" ht="15">
      <c r="A30" s="94" t="s">
        <v>29</v>
      </c>
      <c r="B30" s="95">
        <v>33903016</v>
      </c>
      <c r="C30" s="93">
        <v>206</v>
      </c>
    </row>
    <row r="31" spans="1:3" ht="15">
      <c r="A31" s="94" t="s">
        <v>30</v>
      </c>
      <c r="B31" s="95">
        <v>33903017</v>
      </c>
      <c r="C31" s="93">
        <v>0</v>
      </c>
    </row>
    <row r="32" spans="1:3" ht="15">
      <c r="A32" s="94" t="s">
        <v>31</v>
      </c>
      <c r="B32" s="95">
        <v>33903018</v>
      </c>
      <c r="C32" s="93">
        <v>270</v>
      </c>
    </row>
    <row r="33" spans="1:3" ht="15">
      <c r="A33" s="94" t="s">
        <v>32</v>
      </c>
      <c r="B33" s="95">
        <v>33903019</v>
      </c>
      <c r="C33" s="93">
        <v>102</v>
      </c>
    </row>
    <row r="34" spans="1:3" ht="15">
      <c r="A34" s="94" t="s">
        <v>33</v>
      </c>
      <c r="B34" s="95">
        <v>33903020</v>
      </c>
      <c r="C34" s="93">
        <v>0</v>
      </c>
    </row>
    <row r="35" spans="1:3" ht="15">
      <c r="A35" s="94" t="s">
        <v>34</v>
      </c>
      <c r="B35" s="95">
        <v>33903021</v>
      </c>
      <c r="C35" s="93">
        <v>9.9</v>
      </c>
    </row>
    <row r="36" spans="1:3" ht="15">
      <c r="A36" s="94" t="s">
        <v>35</v>
      </c>
      <c r="B36" s="95">
        <v>33903022</v>
      </c>
      <c r="C36" s="93">
        <v>0</v>
      </c>
    </row>
    <row r="37" spans="1:3" ht="15">
      <c r="A37" s="94" t="s">
        <v>36</v>
      </c>
      <c r="B37" s="95">
        <v>33903023</v>
      </c>
      <c r="C37" s="93">
        <v>115.2</v>
      </c>
    </row>
    <row r="38" spans="1:3" ht="15">
      <c r="A38" s="94" t="s">
        <v>37</v>
      </c>
      <c r="B38" s="95">
        <v>33903024</v>
      </c>
      <c r="C38" s="93">
        <v>420.88</v>
      </c>
    </row>
    <row r="39" spans="1:3" ht="15">
      <c r="A39" s="94" t="s">
        <v>38</v>
      </c>
      <c r="B39" s="95">
        <v>33903025</v>
      </c>
      <c r="C39" s="93">
        <v>335.09</v>
      </c>
    </row>
    <row r="40" spans="1:3" ht="15">
      <c r="A40" s="94" t="s">
        <v>39</v>
      </c>
      <c r="B40" s="95">
        <v>33903026</v>
      </c>
      <c r="C40" s="93">
        <v>0</v>
      </c>
    </row>
    <row r="41" spans="1:3" ht="15">
      <c r="A41" s="94" t="s">
        <v>40</v>
      </c>
      <c r="B41" s="95">
        <v>33903027</v>
      </c>
      <c r="C41" s="93">
        <v>2750</v>
      </c>
    </row>
    <row r="42" spans="1:3" ht="15">
      <c r="A42" s="94" t="s">
        <v>41</v>
      </c>
      <c r="B42" s="95">
        <v>33903028</v>
      </c>
      <c r="C42" s="93">
        <v>0</v>
      </c>
    </row>
    <row r="43" spans="1:3" ht="15">
      <c r="A43" s="94" t="s">
        <v>42</v>
      </c>
      <c r="B43" s="95">
        <v>33903029</v>
      </c>
      <c r="C43" s="93">
        <v>0</v>
      </c>
    </row>
    <row r="44" spans="1:3" ht="15">
      <c r="A44" s="94" t="s">
        <v>43</v>
      </c>
      <c r="B44" s="95">
        <v>33903031</v>
      </c>
      <c r="C44" s="93">
        <v>0</v>
      </c>
    </row>
    <row r="45" spans="1:3" ht="15">
      <c r="A45" s="94" t="s">
        <v>44</v>
      </c>
      <c r="B45" s="95">
        <v>33903033</v>
      </c>
      <c r="C45" s="93">
        <v>980.29</v>
      </c>
    </row>
    <row r="46" spans="1:3" ht="15">
      <c r="A46" s="94" t="s">
        <v>45</v>
      </c>
      <c r="B46" s="95">
        <v>33903034</v>
      </c>
      <c r="C46" s="93">
        <v>0</v>
      </c>
    </row>
    <row r="47" spans="1:3" ht="15">
      <c r="A47" s="94" t="s">
        <v>46</v>
      </c>
      <c r="B47" s="95">
        <v>33903097</v>
      </c>
      <c r="C47" s="93">
        <v>2892.6</v>
      </c>
    </row>
    <row r="48" spans="1:3" ht="15">
      <c r="A48" s="94" t="s">
        <v>47</v>
      </c>
      <c r="B48" s="95">
        <v>33903099</v>
      </c>
      <c r="C48" s="93">
        <v>0</v>
      </c>
    </row>
    <row r="49" spans="1:3" ht="15">
      <c r="A49" s="94" t="s">
        <v>48</v>
      </c>
      <c r="B49" s="95">
        <v>33903301</v>
      </c>
      <c r="C49" s="93">
        <v>1676.14</v>
      </c>
    </row>
    <row r="50" spans="1:3" ht="15">
      <c r="A50" s="94" t="s">
        <v>49</v>
      </c>
      <c r="B50" s="95">
        <v>33903302</v>
      </c>
      <c r="C50" s="93">
        <v>6939.2</v>
      </c>
    </row>
    <row r="51" spans="1:3" ht="15">
      <c r="A51" s="94" t="s">
        <v>50</v>
      </c>
      <c r="B51" s="95">
        <v>33903303</v>
      </c>
      <c r="C51" s="93">
        <v>1998.84</v>
      </c>
    </row>
    <row r="52" spans="1:3" ht="15">
      <c r="A52" s="94" t="s">
        <v>51</v>
      </c>
      <c r="B52" s="95">
        <v>33903399</v>
      </c>
      <c r="C52" s="93">
        <v>133.5</v>
      </c>
    </row>
    <row r="53" spans="1:3" ht="15">
      <c r="A53" s="94" t="s">
        <v>52</v>
      </c>
      <c r="B53" s="95">
        <v>33903602</v>
      </c>
      <c r="C53" s="93">
        <v>0</v>
      </c>
    </row>
    <row r="54" spans="1:3" ht="15">
      <c r="A54" s="94" t="s">
        <v>53</v>
      </c>
      <c r="B54" s="95">
        <v>33903603</v>
      </c>
      <c r="C54" s="93">
        <v>0</v>
      </c>
    </row>
    <row r="55" spans="1:3" ht="15">
      <c r="A55" s="94" t="s">
        <v>54</v>
      </c>
      <c r="B55" s="95">
        <v>33903605</v>
      </c>
      <c r="C55" s="93">
        <v>0</v>
      </c>
    </row>
    <row r="56" spans="1:3" ht="15">
      <c r="A56" s="94" t="s">
        <v>55</v>
      </c>
      <c r="B56" s="95">
        <v>33903607</v>
      </c>
      <c r="C56" s="93">
        <v>0</v>
      </c>
    </row>
    <row r="57" spans="1:3" ht="15">
      <c r="A57" s="94" t="s">
        <v>56</v>
      </c>
      <c r="B57" s="95">
        <v>33903608</v>
      </c>
      <c r="C57" s="93">
        <v>180</v>
      </c>
    </row>
    <row r="58" spans="1:3" ht="15">
      <c r="A58" s="94" t="s">
        <v>57</v>
      </c>
      <c r="B58" s="95">
        <v>33903609</v>
      </c>
      <c r="C58" s="93">
        <v>2155</v>
      </c>
    </row>
    <row r="59" spans="1:3" ht="15">
      <c r="A59" s="94" t="s">
        <v>58</v>
      </c>
      <c r="B59" s="95">
        <v>33903697</v>
      </c>
      <c r="C59" s="93">
        <v>0</v>
      </c>
    </row>
    <row r="60" spans="1:3" ht="15">
      <c r="A60" s="94" t="s">
        <v>59</v>
      </c>
      <c r="B60" s="95">
        <v>33903699</v>
      </c>
      <c r="C60" s="93">
        <v>0</v>
      </c>
    </row>
    <row r="61" spans="1:3" ht="15">
      <c r="A61" s="94" t="s">
        <v>60</v>
      </c>
      <c r="B61" s="95">
        <v>33903701</v>
      </c>
      <c r="C61" s="93">
        <v>1349.48</v>
      </c>
    </row>
    <row r="62" spans="1:3" ht="15">
      <c r="A62" s="94" t="s">
        <v>61</v>
      </c>
      <c r="B62" s="95">
        <v>33903702</v>
      </c>
      <c r="C62" s="93">
        <v>0</v>
      </c>
    </row>
    <row r="63" spans="1:3" ht="15">
      <c r="A63" s="94" t="s">
        <v>62</v>
      </c>
      <c r="B63" s="95">
        <v>33903704</v>
      </c>
      <c r="C63" s="93">
        <v>0</v>
      </c>
    </row>
    <row r="64" spans="1:3" ht="15">
      <c r="A64" s="94" t="s">
        <v>63</v>
      </c>
      <c r="B64" s="95">
        <v>33903799</v>
      </c>
      <c r="C64" s="93">
        <v>0</v>
      </c>
    </row>
    <row r="65" spans="1:3" ht="15">
      <c r="A65" s="94" t="s">
        <v>64</v>
      </c>
      <c r="B65" s="95">
        <v>33903901</v>
      </c>
      <c r="C65" s="93">
        <v>738</v>
      </c>
    </row>
    <row r="66" spans="1:3" ht="15">
      <c r="A66" s="94" t="s">
        <v>65</v>
      </c>
      <c r="B66" s="95">
        <v>33903902</v>
      </c>
      <c r="C66" s="93">
        <v>8192.24</v>
      </c>
    </row>
    <row r="67" spans="1:3" ht="15">
      <c r="A67" s="94" t="s">
        <v>66</v>
      </c>
      <c r="B67" s="95">
        <v>33903903</v>
      </c>
      <c r="C67" s="93">
        <v>822.58</v>
      </c>
    </row>
    <row r="68" spans="1:3" ht="15">
      <c r="A68" s="94" t="s">
        <v>67</v>
      </c>
      <c r="B68" s="95">
        <v>33903904</v>
      </c>
      <c r="C68" s="93">
        <v>8198.68</v>
      </c>
    </row>
    <row r="69" spans="1:3" ht="15">
      <c r="A69" s="94" t="s">
        <v>68</v>
      </c>
      <c r="B69" s="95">
        <v>33903905</v>
      </c>
      <c r="C69" s="93">
        <v>320</v>
      </c>
    </row>
    <row r="70" spans="1:3" ht="15">
      <c r="A70" s="94" t="s">
        <v>69</v>
      </c>
      <c r="B70" s="95">
        <v>33903906</v>
      </c>
      <c r="C70" s="93">
        <v>74009.64</v>
      </c>
    </row>
    <row r="71" spans="1:3" ht="15">
      <c r="A71" s="94" t="s">
        <v>70</v>
      </c>
      <c r="B71" s="95">
        <v>33903907</v>
      </c>
      <c r="C71" s="93">
        <v>40932.73</v>
      </c>
    </row>
    <row r="72" spans="1:3" ht="15">
      <c r="A72" s="94" t="s">
        <v>71</v>
      </c>
      <c r="B72" s="95">
        <v>33903908</v>
      </c>
      <c r="C72" s="93">
        <v>0</v>
      </c>
    </row>
    <row r="73" spans="1:3" ht="15">
      <c r="A73" s="94" t="s">
        <v>74</v>
      </c>
      <c r="B73" s="95">
        <v>33903912</v>
      </c>
      <c r="C73" s="93">
        <v>-2710</v>
      </c>
    </row>
    <row r="74" spans="1:3" ht="15">
      <c r="A74" s="94" t="s">
        <v>75</v>
      </c>
      <c r="B74" s="95">
        <v>33903913</v>
      </c>
      <c r="C74" s="93">
        <v>100</v>
      </c>
    </row>
    <row r="75" spans="1:3" ht="15">
      <c r="A75" s="94" t="s">
        <v>76</v>
      </c>
      <c r="B75" s="95">
        <v>33903914</v>
      </c>
      <c r="C75" s="93">
        <v>299</v>
      </c>
    </row>
    <row r="76" spans="1:3" ht="15">
      <c r="A76" s="94"/>
      <c r="B76" s="95">
        <v>33903915</v>
      </c>
      <c r="C76" s="93">
        <v>190</v>
      </c>
    </row>
    <row r="77" spans="1:3" ht="15">
      <c r="A77" s="94" t="s">
        <v>78</v>
      </c>
      <c r="B77" s="95">
        <v>33903916</v>
      </c>
      <c r="C77" s="93">
        <v>200</v>
      </c>
    </row>
    <row r="78" spans="1:3" ht="15">
      <c r="A78" s="94" t="s">
        <v>79</v>
      </c>
      <c r="B78" s="95">
        <v>33903917</v>
      </c>
      <c r="C78" s="93">
        <v>0</v>
      </c>
    </row>
    <row r="79" spans="1:3" ht="15">
      <c r="A79" s="94" t="s">
        <v>80</v>
      </c>
      <c r="B79" s="95">
        <v>33903918</v>
      </c>
      <c r="C79" s="93">
        <v>727.59</v>
      </c>
    </row>
    <row r="80" spans="1:3" ht="15">
      <c r="A80" s="94" t="s">
        <v>81</v>
      </c>
      <c r="B80" s="95">
        <v>33903919</v>
      </c>
      <c r="C80" s="93">
        <v>0</v>
      </c>
    </row>
    <row r="81" spans="1:3" ht="15">
      <c r="A81" s="94" t="s">
        <v>82</v>
      </c>
      <c r="B81" s="95">
        <v>33903921</v>
      </c>
      <c r="C81" s="93">
        <v>0</v>
      </c>
    </row>
    <row r="82" spans="1:3" ht="15">
      <c r="A82" s="94" t="s">
        <v>83</v>
      </c>
      <c r="B82" s="95">
        <v>33903922</v>
      </c>
      <c r="C82" s="93">
        <v>0</v>
      </c>
    </row>
    <row r="83" spans="1:3" ht="15">
      <c r="A83" s="94" t="s">
        <v>84</v>
      </c>
      <c r="B83" s="95">
        <v>33903923</v>
      </c>
      <c r="C83" s="93">
        <v>0</v>
      </c>
    </row>
    <row r="84" spans="1:3" ht="15">
      <c r="A84" s="94" t="s">
        <v>85</v>
      </c>
      <c r="B84" s="95">
        <v>33903924</v>
      </c>
      <c r="C84" s="93">
        <v>6032.7</v>
      </c>
    </row>
    <row r="85" spans="1:3" ht="15">
      <c r="A85" s="91" t="s">
        <v>86</v>
      </c>
      <c r="B85" s="95">
        <v>33903925</v>
      </c>
      <c r="C85" s="93">
        <v>2750</v>
      </c>
    </row>
    <row r="86" spans="1:3" ht="15">
      <c r="A86" s="94" t="s">
        <v>87</v>
      </c>
      <c r="B86" s="92">
        <v>33903926</v>
      </c>
      <c r="C86" s="93">
        <v>870</v>
      </c>
    </row>
    <row r="87" spans="1:3" ht="15">
      <c r="A87" s="94" t="s">
        <v>88</v>
      </c>
      <c r="B87" s="95">
        <v>33903927</v>
      </c>
      <c r="C87" s="93">
        <v>4387.52</v>
      </c>
    </row>
    <row r="88" spans="1:3" ht="15">
      <c r="A88" s="94" t="s">
        <v>89</v>
      </c>
      <c r="B88" s="95">
        <v>33903928</v>
      </c>
      <c r="C88" s="93">
        <v>60</v>
      </c>
    </row>
    <row r="89" spans="1:3" ht="15">
      <c r="A89" s="94" t="s">
        <v>90</v>
      </c>
      <c r="B89" s="95">
        <v>33903929</v>
      </c>
      <c r="C89" s="93">
        <v>3510.03</v>
      </c>
    </row>
    <row r="90" spans="1:3" ht="15">
      <c r="A90" s="94" t="s">
        <v>91</v>
      </c>
      <c r="B90" s="95">
        <v>33903930</v>
      </c>
      <c r="C90" s="93">
        <v>2316.87</v>
      </c>
    </row>
    <row r="91" spans="1:3" ht="15">
      <c r="A91" s="94" t="s">
        <v>92</v>
      </c>
      <c r="B91" s="95">
        <v>33903931</v>
      </c>
      <c r="C91" s="93">
        <v>1272.6</v>
      </c>
    </row>
    <row r="92" spans="1:3" ht="15">
      <c r="A92" s="94" t="s">
        <v>93</v>
      </c>
      <c r="B92" s="95">
        <v>33903932</v>
      </c>
      <c r="C92" s="93">
        <v>66</v>
      </c>
    </row>
    <row r="93" spans="1:3" ht="15">
      <c r="A93" s="94" t="s">
        <v>94</v>
      </c>
      <c r="B93" s="95">
        <v>33903933</v>
      </c>
      <c r="C93" s="93">
        <v>4708</v>
      </c>
    </row>
    <row r="94" spans="1:3" ht="15">
      <c r="A94" s="94" t="s">
        <v>95</v>
      </c>
      <c r="B94" s="95">
        <v>33903934</v>
      </c>
      <c r="C94" s="93">
        <v>0</v>
      </c>
    </row>
    <row r="95" spans="1:3" ht="15">
      <c r="A95" s="94" t="s">
        <v>96</v>
      </c>
      <c r="B95" s="95">
        <v>33903935</v>
      </c>
      <c r="C95" s="93">
        <v>0</v>
      </c>
    </row>
    <row r="96" spans="1:3" ht="15">
      <c r="A96" s="94" t="s">
        <v>97</v>
      </c>
      <c r="B96" s="95">
        <v>33903936</v>
      </c>
      <c r="C96" s="93">
        <v>16259.82</v>
      </c>
    </row>
    <row r="97" spans="1:3" ht="15">
      <c r="A97" s="94" t="s">
        <v>98</v>
      </c>
      <c r="B97" s="95">
        <v>33903937</v>
      </c>
      <c r="C97" s="93">
        <v>0</v>
      </c>
    </row>
    <row r="98" spans="1:3" ht="15">
      <c r="A98" s="94" t="s">
        <v>99</v>
      </c>
      <c r="B98" s="95">
        <v>33903938</v>
      </c>
      <c r="C98" s="93">
        <v>0</v>
      </c>
    </row>
    <row r="99" spans="1:3" ht="15">
      <c r="A99" s="94" t="s">
        <v>100</v>
      </c>
      <c r="B99" s="95">
        <v>33903939</v>
      </c>
      <c r="C99" s="93">
        <v>5734.12</v>
      </c>
    </row>
    <row r="100" spans="1:3" ht="15">
      <c r="A100" s="94" t="s">
        <v>101</v>
      </c>
      <c r="B100" s="95">
        <v>33903942</v>
      </c>
      <c r="C100" s="93">
        <v>0</v>
      </c>
    </row>
    <row r="101" spans="1:3" ht="15">
      <c r="A101" s="94" t="s">
        <v>102</v>
      </c>
      <c r="B101" s="95">
        <v>33903945</v>
      </c>
      <c r="C101" s="93">
        <v>200</v>
      </c>
    </row>
    <row r="102" spans="1:3" ht="15">
      <c r="A102" s="94" t="s">
        <v>103</v>
      </c>
      <c r="B102" s="95">
        <v>33903946</v>
      </c>
      <c r="C102" s="93">
        <v>0</v>
      </c>
    </row>
    <row r="103" spans="1:3" ht="15">
      <c r="A103" s="94" t="s">
        <v>104</v>
      </c>
      <c r="B103" s="95">
        <v>33903947</v>
      </c>
      <c r="C103" s="93">
        <v>0</v>
      </c>
    </row>
    <row r="104" spans="1:3" ht="15">
      <c r="A104" s="94" t="s">
        <v>105</v>
      </c>
      <c r="B104" s="95">
        <v>33903948</v>
      </c>
      <c r="C104" s="93">
        <v>200</v>
      </c>
    </row>
    <row r="105" spans="1:3" ht="15">
      <c r="A105" s="94" t="s">
        <v>106</v>
      </c>
      <c r="B105" s="95">
        <v>33903949</v>
      </c>
      <c r="C105" s="93">
        <v>633.8</v>
      </c>
    </row>
    <row r="106" spans="1:3" ht="15">
      <c r="A106" s="94" t="s">
        <v>107</v>
      </c>
      <c r="B106" s="95">
        <v>33903997</v>
      </c>
      <c r="C106" s="93">
        <v>3000</v>
      </c>
    </row>
    <row r="107" spans="1:3" ht="15">
      <c r="A107" s="94" t="s">
        <v>108</v>
      </c>
      <c r="B107" s="95">
        <v>33903999</v>
      </c>
      <c r="C107" s="93">
        <v>51469.22</v>
      </c>
    </row>
    <row r="108" spans="1:3" ht="15">
      <c r="A108" s="94" t="s">
        <v>109</v>
      </c>
      <c r="B108" s="95">
        <v>33904701</v>
      </c>
      <c r="C108" s="93">
        <v>0</v>
      </c>
    </row>
    <row r="109" spans="1:3" ht="15">
      <c r="A109" s="97" t="s">
        <v>110</v>
      </c>
      <c r="B109" s="96">
        <v>33907103</v>
      </c>
      <c r="C109" s="93">
        <v>0</v>
      </c>
    </row>
    <row r="110" spans="1:3" ht="15">
      <c r="A110" s="97" t="s">
        <v>111</v>
      </c>
      <c r="B110" s="96">
        <v>33909201</v>
      </c>
      <c r="C110" s="93">
        <v>0</v>
      </c>
    </row>
    <row r="111" spans="1:3" ht="15">
      <c r="A111" s="97" t="s">
        <v>112</v>
      </c>
      <c r="B111" s="96">
        <v>33909206</v>
      </c>
      <c r="C111" s="93">
        <v>0</v>
      </c>
    </row>
    <row r="112" spans="1:3" ht="15">
      <c r="A112" s="94" t="s">
        <v>113</v>
      </c>
      <c r="B112" s="95">
        <v>33909213</v>
      </c>
      <c r="C112" s="93">
        <v>0</v>
      </c>
    </row>
    <row r="113" spans="1:3" ht="15">
      <c r="A113" s="94" t="s">
        <v>116</v>
      </c>
      <c r="B113" s="98">
        <v>44905100</v>
      </c>
      <c r="C113" s="93">
        <v>4473.08</v>
      </c>
    </row>
    <row r="114" spans="1:3" ht="15">
      <c r="A114" s="94" t="s">
        <v>117</v>
      </c>
      <c r="B114" s="95">
        <v>44905200</v>
      </c>
      <c r="C114" s="93">
        <v>11860.41</v>
      </c>
    </row>
  </sheetData>
  <mergeCells count="2">
    <mergeCell ref="A1:B1"/>
    <mergeCell ref="A2:B2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E15" sqref="E15"/>
    </sheetView>
  </sheetViews>
  <sheetFormatPr defaultColWidth="9.140625" defaultRowHeight="12.75"/>
  <cols>
    <col min="2" max="2" width="41.00390625" style="0" bestFit="1" customWidth="1"/>
    <col min="3" max="3" width="10.8515625" style="0" bestFit="1" customWidth="1"/>
    <col min="4" max="4" width="12.00390625" style="0" bestFit="1" customWidth="1"/>
  </cols>
  <sheetData>
    <row r="1" ht="12.75">
      <c r="A1" t="s">
        <v>164</v>
      </c>
    </row>
    <row r="2" spans="1:4" ht="12.75">
      <c r="A2" s="59"/>
      <c r="B2" s="59"/>
      <c r="C2" s="60"/>
      <c r="D2" s="59"/>
    </row>
    <row r="3" spans="1:4" ht="12.75">
      <c r="A3" s="59"/>
      <c r="B3" s="59"/>
      <c r="C3" s="60"/>
      <c r="D3" s="59"/>
    </row>
    <row r="4" spans="1:4" ht="12.75">
      <c r="A4" s="103" t="s">
        <v>118</v>
      </c>
      <c r="B4" s="103"/>
      <c r="C4" s="103"/>
      <c r="D4" s="103"/>
    </row>
    <row r="5" spans="1:4" ht="12.75">
      <c r="A5" s="103" t="s">
        <v>165</v>
      </c>
      <c r="B5" s="103"/>
      <c r="C5" s="103"/>
      <c r="D5" s="103"/>
    </row>
    <row r="6" spans="1:4" ht="12.75">
      <c r="A6" s="103" t="s">
        <v>120</v>
      </c>
      <c r="B6" s="103"/>
      <c r="C6" s="103"/>
      <c r="D6" s="103"/>
    </row>
    <row r="7" spans="1:4" ht="12.75">
      <c r="A7" s="59"/>
      <c r="B7" s="59"/>
      <c r="C7" s="60"/>
      <c r="D7" s="59"/>
    </row>
    <row r="8" spans="1:4" ht="12.75">
      <c r="A8" s="59"/>
      <c r="B8" s="59"/>
      <c r="C8" s="60"/>
      <c r="D8" s="59"/>
    </row>
    <row r="9" spans="1:4" ht="12.75">
      <c r="A9" s="59"/>
      <c r="B9" s="18" t="s">
        <v>121</v>
      </c>
      <c r="C9" s="19">
        <v>3840755.57</v>
      </c>
      <c r="D9" s="59"/>
    </row>
    <row r="10" spans="1:4" ht="12.75">
      <c r="A10" s="59"/>
      <c r="B10" s="20" t="s">
        <v>122</v>
      </c>
      <c r="C10" s="21">
        <v>7233225.42</v>
      </c>
      <c r="D10" s="59"/>
    </row>
    <row r="11" spans="1:4" ht="12.75">
      <c r="A11" s="59"/>
      <c r="B11" s="20" t="s">
        <v>123</v>
      </c>
      <c r="C11" s="21">
        <v>69075.24</v>
      </c>
      <c r="D11" s="59"/>
    </row>
    <row r="12" spans="1:4" ht="12.75">
      <c r="A12" s="59"/>
      <c r="B12" s="20" t="s">
        <v>124</v>
      </c>
      <c r="C12" s="22">
        <f>SUM(C9:C11)</f>
        <v>11143056.23</v>
      </c>
      <c r="D12" s="59"/>
    </row>
    <row r="13" spans="1:4" ht="12.75">
      <c r="A13" s="59"/>
      <c r="B13" s="20" t="s">
        <v>125</v>
      </c>
      <c r="C13" s="22">
        <v>521525.22</v>
      </c>
      <c r="D13" s="59"/>
    </row>
    <row r="14" spans="1:4" ht="12.75">
      <c r="A14" s="59"/>
      <c r="B14" s="20" t="s">
        <v>126</v>
      </c>
      <c r="C14" s="21">
        <f>SUM(C22)</f>
        <v>5827718.07</v>
      </c>
      <c r="D14" s="59"/>
    </row>
    <row r="15" spans="1:4" ht="12.75">
      <c r="A15" s="59"/>
      <c r="B15" s="20" t="s">
        <v>127</v>
      </c>
      <c r="C15" s="21">
        <f>SUM(C32+C44)</f>
        <v>770221.67</v>
      </c>
      <c r="D15" s="59"/>
    </row>
    <row r="16" spans="1:4" ht="12.75">
      <c r="A16" s="59"/>
      <c r="B16" s="20" t="s">
        <v>128</v>
      </c>
      <c r="C16" s="21">
        <f>SUM(C13:C15)</f>
        <v>7119464.96</v>
      </c>
      <c r="D16" s="59"/>
    </row>
    <row r="17" spans="1:4" ht="12.75">
      <c r="A17" s="59"/>
      <c r="B17" s="20" t="s">
        <v>129</v>
      </c>
      <c r="C17" s="21">
        <v>274606.12</v>
      </c>
      <c r="D17" s="59"/>
    </row>
    <row r="18" spans="1:4" ht="12.75">
      <c r="A18" s="59"/>
      <c r="B18" s="20" t="s">
        <v>130</v>
      </c>
      <c r="C18" s="22">
        <f>SUM(C16:C17)</f>
        <v>7394071.08</v>
      </c>
      <c r="D18" s="59"/>
    </row>
    <row r="19" spans="1:4" ht="12.75">
      <c r="A19" s="59"/>
      <c r="B19" s="20" t="s">
        <v>131</v>
      </c>
      <c r="C19" s="21">
        <f>SUM(C12-C18)</f>
        <v>3748985.1500000004</v>
      </c>
      <c r="D19" s="59"/>
    </row>
    <row r="20" spans="1:4" ht="12.75">
      <c r="A20" s="61" t="s">
        <v>132</v>
      </c>
      <c r="B20" s="62" t="s">
        <v>133</v>
      </c>
      <c r="C20" s="63" t="s">
        <v>134</v>
      </c>
      <c r="D20" s="64" t="s">
        <v>135</v>
      </c>
    </row>
    <row r="21" spans="1:4" ht="12.75">
      <c r="A21" s="65">
        <v>3</v>
      </c>
      <c r="B21" s="66" t="s">
        <v>136</v>
      </c>
      <c r="C21" s="67">
        <f>SUM(C22+C31)</f>
        <v>6583467.24</v>
      </c>
      <c r="D21" s="68">
        <f>SUM(D22+D31)</f>
        <v>17551442.61</v>
      </c>
    </row>
    <row r="22" spans="1:4" ht="12.75">
      <c r="A22" s="65">
        <v>31</v>
      </c>
      <c r="B22" s="66" t="s">
        <v>137</v>
      </c>
      <c r="C22" s="67">
        <f>SUM(C24:C28)</f>
        <v>5827718.07</v>
      </c>
      <c r="D22" s="68">
        <f>SUM(D24:D28)</f>
        <v>15840629.66</v>
      </c>
    </row>
    <row r="23" spans="1:4" ht="12.75">
      <c r="A23" s="65">
        <v>3190</v>
      </c>
      <c r="B23" s="66" t="s">
        <v>138</v>
      </c>
      <c r="C23" s="67">
        <f>SUM(C24:C28)</f>
        <v>5827718.07</v>
      </c>
      <c r="D23" s="68">
        <f>SUM(D24:D28)</f>
        <v>15840629.66</v>
      </c>
    </row>
    <row r="24" spans="1:4" ht="12.75">
      <c r="A24" s="69">
        <v>319004</v>
      </c>
      <c r="B24" s="70" t="s">
        <v>139</v>
      </c>
      <c r="C24" s="71">
        <v>208117.72</v>
      </c>
      <c r="D24" s="72">
        <v>569101.42</v>
      </c>
    </row>
    <row r="25" spans="1:4" ht="12.75">
      <c r="A25" s="69">
        <v>319009</v>
      </c>
      <c r="B25" s="70" t="s">
        <v>140</v>
      </c>
      <c r="C25" s="71">
        <v>3596.25</v>
      </c>
      <c r="D25" s="72">
        <v>10748.75</v>
      </c>
    </row>
    <row r="26" spans="1:4" ht="12.75">
      <c r="A26" s="69">
        <v>319011</v>
      </c>
      <c r="B26" s="70" t="s">
        <v>141</v>
      </c>
      <c r="C26" s="71">
        <v>5055290.05</v>
      </c>
      <c r="D26" s="72">
        <v>14168197.44</v>
      </c>
    </row>
    <row r="27" spans="1:4" ht="12.75">
      <c r="A27" s="69">
        <v>319013</v>
      </c>
      <c r="B27" s="70" t="s">
        <v>142</v>
      </c>
      <c r="C27" s="71">
        <v>183078.57</v>
      </c>
      <c r="D27" s="72">
        <v>425062.51</v>
      </c>
    </row>
    <row r="28" spans="1:4" ht="12.75">
      <c r="A28" s="69">
        <v>319016</v>
      </c>
      <c r="B28" s="70" t="s">
        <v>143</v>
      </c>
      <c r="C28" s="71">
        <v>377635.48</v>
      </c>
      <c r="D28" s="72">
        <v>667519.54</v>
      </c>
    </row>
    <row r="29" spans="1:4" ht="12.75">
      <c r="A29" s="69"/>
      <c r="B29" s="70"/>
      <c r="C29" s="71"/>
      <c r="D29" s="72"/>
    </row>
    <row r="30" spans="1:4" ht="12.75">
      <c r="A30" s="69"/>
      <c r="B30" s="70"/>
      <c r="C30" s="71"/>
      <c r="D30" s="72"/>
    </row>
    <row r="31" spans="1:4" ht="12.75">
      <c r="A31" s="65">
        <v>33</v>
      </c>
      <c r="B31" s="66" t="s">
        <v>144</v>
      </c>
      <c r="C31" s="67">
        <f>SUM(C33:C42)</f>
        <v>755749.17</v>
      </c>
      <c r="D31" s="68">
        <f>SUM(D33:D42)</f>
        <v>1710812.95</v>
      </c>
    </row>
    <row r="32" spans="1:4" ht="12.75">
      <c r="A32" s="65">
        <v>3390</v>
      </c>
      <c r="B32" s="66" t="s">
        <v>138</v>
      </c>
      <c r="C32" s="67">
        <f>SUM(C33:C42)</f>
        <v>755749.17</v>
      </c>
      <c r="D32" s="68">
        <f>SUM(D33:D42)</f>
        <v>1710812.95</v>
      </c>
    </row>
    <row r="33" spans="1:4" ht="12.75">
      <c r="A33" s="69">
        <v>339014</v>
      </c>
      <c r="B33" s="70" t="s">
        <v>145</v>
      </c>
      <c r="C33" s="71">
        <v>13625</v>
      </c>
      <c r="D33" s="72">
        <v>21623.32</v>
      </c>
    </row>
    <row r="34" spans="1:4" ht="12.75">
      <c r="A34" s="69">
        <v>339018</v>
      </c>
      <c r="B34" s="70" t="s">
        <v>146</v>
      </c>
      <c r="C34" s="71">
        <v>150974.15</v>
      </c>
      <c r="D34" s="72">
        <v>383370.61</v>
      </c>
    </row>
    <row r="35" spans="1:4" ht="12.75">
      <c r="A35" s="69">
        <v>339030</v>
      </c>
      <c r="B35" s="70" t="s">
        <v>147</v>
      </c>
      <c r="C35" s="71">
        <v>92980.24</v>
      </c>
      <c r="D35" s="72">
        <v>196008.85</v>
      </c>
    </row>
    <row r="36" spans="1:4" ht="12.75">
      <c r="A36" s="69">
        <v>339033</v>
      </c>
      <c r="B36" s="70" t="s">
        <v>148</v>
      </c>
      <c r="C36" s="71">
        <v>17518.58</v>
      </c>
      <c r="D36" s="72">
        <v>39310.16</v>
      </c>
    </row>
    <row r="37" spans="1:4" ht="12.75">
      <c r="A37" s="69">
        <v>339036</v>
      </c>
      <c r="B37" s="70" t="s">
        <v>149</v>
      </c>
      <c r="C37" s="71">
        <v>7440.53</v>
      </c>
      <c r="D37" s="72">
        <v>217148.09</v>
      </c>
    </row>
    <row r="38" spans="1:4" ht="12.75">
      <c r="A38" s="69">
        <v>339037</v>
      </c>
      <c r="B38" s="70" t="s">
        <v>150</v>
      </c>
      <c r="C38" s="71">
        <v>1631.32</v>
      </c>
      <c r="D38" s="72">
        <v>2980.8</v>
      </c>
    </row>
    <row r="39" spans="1:4" ht="12.75">
      <c r="A39" s="69">
        <v>339039</v>
      </c>
      <c r="B39" s="70" t="s">
        <v>151</v>
      </c>
      <c r="C39" s="71">
        <v>434867.93</v>
      </c>
      <c r="D39" s="72">
        <v>813659.7</v>
      </c>
    </row>
    <row r="40" spans="1:4" ht="12.75">
      <c r="A40" s="69">
        <v>339047</v>
      </c>
      <c r="B40" s="70" t="s">
        <v>152</v>
      </c>
      <c r="C40" s="71">
        <v>34948.9</v>
      </c>
      <c r="D40" s="72">
        <v>34948.9</v>
      </c>
    </row>
    <row r="41" spans="1:4" ht="12.75">
      <c r="A41" s="69">
        <v>339080</v>
      </c>
      <c r="B41" s="73" t="s">
        <v>153</v>
      </c>
      <c r="C41" s="74">
        <v>0</v>
      </c>
      <c r="D41" s="72">
        <f>SUM(C41)</f>
        <v>0</v>
      </c>
    </row>
    <row r="42" spans="1:4" ht="12.75">
      <c r="A42" s="69">
        <v>339092</v>
      </c>
      <c r="B42" s="73" t="s">
        <v>154</v>
      </c>
      <c r="C42" s="74">
        <v>1762.52</v>
      </c>
      <c r="D42" s="72">
        <f>SUM(C42)</f>
        <v>1762.52</v>
      </c>
    </row>
    <row r="43" spans="1:4" ht="12.75">
      <c r="A43" s="69"/>
      <c r="B43" s="73"/>
      <c r="C43" s="74"/>
      <c r="D43" s="75"/>
    </row>
    <row r="44" spans="1:4" ht="12.75">
      <c r="A44" s="65">
        <v>4</v>
      </c>
      <c r="B44" s="76" t="s">
        <v>155</v>
      </c>
      <c r="C44" s="77">
        <f>SUM(C47+C48)</f>
        <v>14472.5</v>
      </c>
      <c r="D44" s="78">
        <f>SUM(D47+D48)</f>
        <v>37142.76</v>
      </c>
    </row>
    <row r="45" spans="1:4" ht="12.75">
      <c r="A45" s="65">
        <v>44</v>
      </c>
      <c r="B45" s="76" t="s">
        <v>117</v>
      </c>
      <c r="C45" s="77">
        <f>SUM(C47:C48)</f>
        <v>14472.5</v>
      </c>
      <c r="D45" s="78">
        <f>SUM(D47:D48)</f>
        <v>37142.76</v>
      </c>
    </row>
    <row r="46" spans="1:4" ht="12.75">
      <c r="A46" s="65">
        <v>4490</v>
      </c>
      <c r="B46" s="76" t="s">
        <v>138</v>
      </c>
      <c r="C46" s="77">
        <f>SUM(C47:C48)</f>
        <v>14472.5</v>
      </c>
      <c r="D46" s="78">
        <f>SUM(D47:D48)</f>
        <v>37142.76</v>
      </c>
    </row>
    <row r="47" spans="1:4" ht="12.75">
      <c r="A47" s="69">
        <v>449051</v>
      </c>
      <c r="B47" s="73" t="s">
        <v>156</v>
      </c>
      <c r="C47" s="74">
        <v>0</v>
      </c>
      <c r="D47" s="75">
        <v>4473.08</v>
      </c>
    </row>
    <row r="48" spans="1:4" ht="12.75">
      <c r="A48" s="69">
        <v>449052</v>
      </c>
      <c r="B48" s="73" t="s">
        <v>157</v>
      </c>
      <c r="C48" s="74">
        <v>14472.5</v>
      </c>
      <c r="D48" s="75">
        <v>32669.68</v>
      </c>
    </row>
    <row r="49" spans="1:4" ht="12.75">
      <c r="A49" s="69"/>
      <c r="B49" s="73"/>
      <c r="C49" s="74"/>
      <c r="D49" s="75"/>
    </row>
    <row r="50" spans="1:4" ht="12.75">
      <c r="A50" s="79"/>
      <c r="B50" s="80" t="s">
        <v>158</v>
      </c>
      <c r="C50" s="81">
        <f>SUM(C21+C44)</f>
        <v>6597939.74</v>
      </c>
      <c r="D50" s="82">
        <f>SUM(D21+D44)</f>
        <v>17588585.37</v>
      </c>
    </row>
  </sheetData>
  <mergeCells count="3">
    <mergeCell ref="A4:D4"/>
    <mergeCell ref="A5:D5"/>
    <mergeCell ref="A6:D6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1">
      <selection activeCell="A1" sqref="A1:IV16384"/>
    </sheetView>
  </sheetViews>
  <sheetFormatPr defaultColWidth="9.140625" defaultRowHeight="12.75"/>
  <cols>
    <col min="1" max="1" width="67.28125" style="0" bestFit="1" customWidth="1"/>
    <col min="2" max="2" width="9.00390625" style="0" bestFit="1" customWidth="1"/>
    <col min="3" max="3" width="13.421875" style="57" bestFit="1" customWidth="1"/>
  </cols>
  <sheetData>
    <row r="1" spans="1:3" ht="13.5">
      <c r="A1" s="106" t="s">
        <v>0</v>
      </c>
      <c r="B1" s="106"/>
      <c r="C1" s="1"/>
    </row>
    <row r="2" spans="1:3" ht="13.5">
      <c r="A2" s="107" t="s">
        <v>1</v>
      </c>
      <c r="B2" s="107"/>
      <c r="C2" s="1"/>
    </row>
    <row r="3" spans="1:3" ht="12.75">
      <c r="A3" s="47"/>
      <c r="B3" s="48"/>
      <c r="C3" s="4" t="s">
        <v>163</v>
      </c>
    </row>
    <row r="4" spans="1:3" ht="12.75">
      <c r="A4" s="5" t="s">
        <v>3</v>
      </c>
      <c r="B4" s="49"/>
      <c r="C4" s="50">
        <v>5317195.67</v>
      </c>
    </row>
    <row r="5" spans="1:3" ht="12.75">
      <c r="A5" s="5" t="s">
        <v>4</v>
      </c>
      <c r="B5" s="49"/>
      <c r="C5" s="50">
        <v>510522.4</v>
      </c>
    </row>
    <row r="6" spans="1:3" ht="12.75">
      <c r="A6" s="5" t="s">
        <v>5</v>
      </c>
      <c r="B6" s="49"/>
      <c r="C6" s="50">
        <v>770221.67</v>
      </c>
    </row>
    <row r="7" spans="1:3" ht="12.75">
      <c r="A7" s="5" t="s">
        <v>6</v>
      </c>
      <c r="B7" s="49"/>
      <c r="C7" s="50">
        <v>6597939.74</v>
      </c>
    </row>
    <row r="8" spans="1:3" ht="13.5">
      <c r="A8" s="51" t="s">
        <v>7</v>
      </c>
      <c r="B8" s="52">
        <v>33900801</v>
      </c>
      <c r="C8" s="53">
        <v>0</v>
      </c>
    </row>
    <row r="9" spans="1:3" ht="13.5">
      <c r="A9" s="51" t="s">
        <v>8</v>
      </c>
      <c r="B9" s="52">
        <v>33901401</v>
      </c>
      <c r="C9" s="53">
        <v>12000</v>
      </c>
    </row>
    <row r="10" spans="1:3" ht="13.5">
      <c r="A10" s="54" t="s">
        <v>9</v>
      </c>
      <c r="B10" s="55">
        <v>33901402</v>
      </c>
      <c r="C10" s="53">
        <v>0</v>
      </c>
    </row>
    <row r="11" spans="1:3" ht="13.5">
      <c r="A11" s="54" t="s">
        <v>10</v>
      </c>
      <c r="B11" s="55">
        <v>33901403</v>
      </c>
      <c r="C11" s="53">
        <v>1625</v>
      </c>
    </row>
    <row r="12" spans="1:3" ht="13.5">
      <c r="A12" s="54" t="s">
        <v>11</v>
      </c>
      <c r="B12" s="55">
        <v>33901404</v>
      </c>
      <c r="C12" s="53">
        <v>0</v>
      </c>
    </row>
    <row r="13" spans="1:3" ht="13.5">
      <c r="A13" s="54" t="s">
        <v>12</v>
      </c>
      <c r="B13" s="55">
        <v>33901801</v>
      </c>
      <c r="C13" s="53">
        <v>59719.28</v>
      </c>
    </row>
    <row r="14" spans="1:3" ht="13.5">
      <c r="A14" s="54" t="s">
        <v>13</v>
      </c>
      <c r="B14" s="55">
        <v>33901802</v>
      </c>
      <c r="C14" s="53">
        <v>91254.87</v>
      </c>
    </row>
    <row r="15" spans="1:3" ht="13.5">
      <c r="A15" s="54" t="s">
        <v>14</v>
      </c>
      <c r="B15" s="55">
        <v>33903001</v>
      </c>
      <c r="C15" s="53">
        <v>0</v>
      </c>
    </row>
    <row r="16" spans="1:3" ht="13.5">
      <c r="A16" s="54" t="s">
        <v>15</v>
      </c>
      <c r="B16" s="55">
        <v>33903002</v>
      </c>
      <c r="C16" s="53">
        <v>5769.27</v>
      </c>
    </row>
    <row r="17" spans="1:3" ht="13.5">
      <c r="A17" s="54" t="s">
        <v>16</v>
      </c>
      <c r="B17" s="55">
        <v>33903003</v>
      </c>
      <c r="C17" s="53">
        <v>386.09</v>
      </c>
    </row>
    <row r="18" spans="1:3" ht="13.5">
      <c r="A18" s="54" t="s">
        <v>17</v>
      </c>
      <c r="B18" s="55">
        <v>33903004</v>
      </c>
      <c r="C18" s="53">
        <v>2932.41</v>
      </c>
    </row>
    <row r="19" spans="1:3" ht="13.5">
      <c r="A19" s="54" t="s">
        <v>18</v>
      </c>
      <c r="B19" s="55">
        <v>33903005</v>
      </c>
      <c r="C19" s="53">
        <v>2518.5</v>
      </c>
    </row>
    <row r="20" spans="1:3" ht="13.5">
      <c r="A20" s="54" t="s">
        <v>19</v>
      </c>
      <c r="B20" s="55">
        <v>33903006</v>
      </c>
      <c r="C20" s="53">
        <v>0</v>
      </c>
    </row>
    <row r="21" spans="1:3" ht="13.5">
      <c r="A21" s="54" t="s">
        <v>20</v>
      </c>
      <c r="B21" s="55">
        <v>33903007</v>
      </c>
      <c r="C21" s="53">
        <v>451.27</v>
      </c>
    </row>
    <row r="22" spans="1:3" ht="13.5">
      <c r="A22" s="54" t="s">
        <v>21</v>
      </c>
      <c r="B22" s="55">
        <v>33903008</v>
      </c>
      <c r="C22" s="53">
        <v>0</v>
      </c>
    </row>
    <row r="23" spans="1:3" ht="13.5">
      <c r="A23" s="54" t="s">
        <v>22</v>
      </c>
      <c r="B23" s="55">
        <v>33903009</v>
      </c>
      <c r="C23" s="53">
        <v>2</v>
      </c>
    </row>
    <row r="24" spans="1:3" ht="13.5">
      <c r="A24" s="54" t="s">
        <v>23</v>
      </c>
      <c r="B24" s="55">
        <v>33903010</v>
      </c>
      <c r="C24" s="53">
        <v>39390.21</v>
      </c>
    </row>
    <row r="25" spans="1:3" ht="13.5">
      <c r="A25" s="54" t="s">
        <v>24</v>
      </c>
      <c r="B25" s="55">
        <v>33903011</v>
      </c>
      <c r="C25" s="53">
        <v>1185</v>
      </c>
    </row>
    <row r="26" spans="1:3" ht="13.5">
      <c r="A26" s="54" t="s">
        <v>25</v>
      </c>
      <c r="B26" s="55">
        <v>33903012</v>
      </c>
      <c r="C26" s="53">
        <v>0</v>
      </c>
    </row>
    <row r="27" spans="1:3" ht="13.5">
      <c r="A27" s="54" t="s">
        <v>26</v>
      </c>
      <c r="B27" s="55">
        <v>33903013</v>
      </c>
      <c r="C27" s="53">
        <v>39.63</v>
      </c>
    </row>
    <row r="28" spans="1:3" ht="13.5">
      <c r="A28" s="54" t="s">
        <v>27</v>
      </c>
      <c r="B28" s="55">
        <v>33903014</v>
      </c>
      <c r="C28" s="53">
        <v>0</v>
      </c>
    </row>
    <row r="29" spans="1:3" ht="13.5">
      <c r="A29" s="54" t="s">
        <v>28</v>
      </c>
      <c r="B29" s="55">
        <v>33903015</v>
      </c>
      <c r="C29" s="53">
        <v>37569.41</v>
      </c>
    </row>
    <row r="30" spans="1:3" ht="13.5">
      <c r="A30" s="54" t="s">
        <v>29</v>
      </c>
      <c r="B30" s="55">
        <v>33903016</v>
      </c>
      <c r="C30" s="53">
        <v>0</v>
      </c>
    </row>
    <row r="31" spans="1:3" ht="13.5">
      <c r="A31" s="54" t="s">
        <v>30</v>
      </c>
      <c r="B31" s="55">
        <v>33903017</v>
      </c>
      <c r="C31" s="53">
        <v>0</v>
      </c>
    </row>
    <row r="32" spans="1:3" ht="13.5">
      <c r="A32" s="54" t="s">
        <v>31</v>
      </c>
      <c r="B32" s="55">
        <v>33903018</v>
      </c>
      <c r="C32" s="53">
        <v>0</v>
      </c>
    </row>
    <row r="33" spans="1:3" ht="13.5">
      <c r="A33" s="54" t="s">
        <v>32</v>
      </c>
      <c r="B33" s="55">
        <v>33903019</v>
      </c>
      <c r="C33" s="53">
        <v>181.6</v>
      </c>
    </row>
    <row r="34" spans="1:3" ht="13.5">
      <c r="A34" s="54" t="s">
        <v>33</v>
      </c>
      <c r="B34" s="55">
        <v>33903020</v>
      </c>
      <c r="C34" s="53">
        <v>22.8</v>
      </c>
    </row>
    <row r="35" spans="1:3" ht="13.5">
      <c r="A35" s="54" t="s">
        <v>34</v>
      </c>
      <c r="B35" s="55">
        <v>33903021</v>
      </c>
      <c r="C35" s="53">
        <v>0</v>
      </c>
    </row>
    <row r="36" spans="1:3" ht="13.5">
      <c r="A36" s="54" t="s">
        <v>35</v>
      </c>
      <c r="B36" s="55">
        <v>33903022</v>
      </c>
      <c r="C36" s="53">
        <v>0</v>
      </c>
    </row>
    <row r="37" spans="1:3" ht="13.5">
      <c r="A37" s="54" t="s">
        <v>36</v>
      </c>
      <c r="B37" s="55">
        <v>33903023</v>
      </c>
      <c r="C37" s="53">
        <v>0</v>
      </c>
    </row>
    <row r="38" spans="1:3" ht="13.5">
      <c r="A38" s="54" t="s">
        <v>37</v>
      </c>
      <c r="B38" s="55">
        <v>33903024</v>
      </c>
      <c r="C38" s="53">
        <v>0</v>
      </c>
    </row>
    <row r="39" spans="1:3" ht="13.5">
      <c r="A39" s="54" t="s">
        <v>38</v>
      </c>
      <c r="B39" s="55">
        <v>33903025</v>
      </c>
      <c r="C39" s="53">
        <v>23.89</v>
      </c>
    </row>
    <row r="40" spans="1:3" ht="13.5">
      <c r="A40" s="54" t="s">
        <v>39</v>
      </c>
      <c r="B40" s="55">
        <v>33903026</v>
      </c>
      <c r="C40" s="53">
        <v>0</v>
      </c>
    </row>
    <row r="41" spans="1:3" ht="13.5">
      <c r="A41" s="54" t="s">
        <v>40</v>
      </c>
      <c r="B41" s="55">
        <v>33903027</v>
      </c>
      <c r="C41" s="53">
        <v>0</v>
      </c>
    </row>
    <row r="42" spans="1:3" ht="13.5">
      <c r="A42" s="54" t="s">
        <v>41</v>
      </c>
      <c r="B42" s="55">
        <v>33903028</v>
      </c>
      <c r="C42" s="53">
        <v>0</v>
      </c>
    </row>
    <row r="43" spans="1:3" ht="13.5">
      <c r="A43" s="54" t="s">
        <v>42</v>
      </c>
      <c r="B43" s="55">
        <v>33903029</v>
      </c>
      <c r="C43" s="53">
        <v>400</v>
      </c>
    </row>
    <row r="44" spans="1:3" ht="13.5">
      <c r="A44" s="54" t="s">
        <v>43</v>
      </c>
      <c r="B44" s="55">
        <v>33903031</v>
      </c>
      <c r="C44" s="53">
        <v>0</v>
      </c>
    </row>
    <row r="45" spans="1:3" ht="13.5">
      <c r="A45" s="54" t="s">
        <v>44</v>
      </c>
      <c r="B45" s="55">
        <v>33903033</v>
      </c>
      <c r="C45" s="53">
        <v>130</v>
      </c>
    </row>
    <row r="46" spans="1:3" ht="13.5">
      <c r="A46" s="54" t="s">
        <v>45</v>
      </c>
      <c r="B46" s="55">
        <v>33903034</v>
      </c>
      <c r="C46" s="53">
        <v>0</v>
      </c>
    </row>
    <row r="47" spans="1:3" ht="13.5">
      <c r="A47" s="54" t="s">
        <v>46</v>
      </c>
      <c r="B47" s="55">
        <v>33903097</v>
      </c>
      <c r="C47" s="53">
        <v>1978.16</v>
      </c>
    </row>
    <row r="48" spans="1:3" ht="13.5">
      <c r="A48" s="54" t="s">
        <v>47</v>
      </c>
      <c r="B48" s="55">
        <v>33903099</v>
      </c>
      <c r="C48" s="53">
        <v>0</v>
      </c>
    </row>
    <row r="49" spans="1:3" ht="13.5">
      <c r="A49" s="54" t="s">
        <v>48</v>
      </c>
      <c r="B49" s="55">
        <v>33903301</v>
      </c>
      <c r="C49" s="53">
        <v>1449.35</v>
      </c>
    </row>
    <row r="50" spans="1:3" ht="13.5">
      <c r="A50" s="54" t="s">
        <v>49</v>
      </c>
      <c r="B50" s="55">
        <v>33903302</v>
      </c>
      <c r="C50" s="53">
        <v>15403.68</v>
      </c>
    </row>
    <row r="51" spans="1:3" ht="13.5">
      <c r="A51" s="54" t="s">
        <v>50</v>
      </c>
      <c r="B51" s="55">
        <v>33903303</v>
      </c>
      <c r="C51" s="53">
        <v>-3.449999999999818</v>
      </c>
    </row>
    <row r="52" spans="1:3" ht="13.5">
      <c r="A52" s="54" t="s">
        <v>51</v>
      </c>
      <c r="B52" s="55">
        <v>33903399</v>
      </c>
      <c r="C52" s="53">
        <v>669</v>
      </c>
    </row>
    <row r="53" spans="1:3" ht="13.5">
      <c r="A53" s="54" t="s">
        <v>52</v>
      </c>
      <c r="B53" s="55">
        <v>33903602</v>
      </c>
      <c r="C53" s="53">
        <v>0</v>
      </c>
    </row>
    <row r="54" spans="1:3" ht="13.5">
      <c r="A54" s="54" t="s">
        <v>53</v>
      </c>
      <c r="B54" s="55">
        <v>33903603</v>
      </c>
      <c r="C54" s="53">
        <v>0</v>
      </c>
    </row>
    <row r="55" spans="1:3" ht="13.5">
      <c r="A55" s="54" t="s">
        <v>54</v>
      </c>
      <c r="B55" s="55">
        <v>33903605</v>
      </c>
      <c r="C55" s="53">
        <v>0</v>
      </c>
    </row>
    <row r="56" spans="1:3" ht="13.5">
      <c r="A56" s="54" t="s">
        <v>55</v>
      </c>
      <c r="B56" s="55">
        <v>33903607</v>
      </c>
      <c r="C56" s="53">
        <v>0</v>
      </c>
    </row>
    <row r="57" spans="1:3" ht="13.5">
      <c r="A57" s="54" t="s">
        <v>56</v>
      </c>
      <c r="B57" s="55">
        <v>33903608</v>
      </c>
      <c r="C57" s="53">
        <v>69.68999999999505</v>
      </c>
    </row>
    <row r="58" spans="1:3" ht="13.5">
      <c r="A58" s="54" t="s">
        <v>57</v>
      </c>
      <c r="B58" s="55">
        <v>33903609</v>
      </c>
      <c r="C58" s="53">
        <v>7370.84</v>
      </c>
    </row>
    <row r="59" spans="1:3" ht="13.5">
      <c r="A59" s="54" t="s">
        <v>58</v>
      </c>
      <c r="B59" s="55">
        <v>33903697</v>
      </c>
      <c r="C59" s="53">
        <v>0</v>
      </c>
    </row>
    <row r="60" spans="1:3" ht="13.5">
      <c r="A60" s="54" t="s">
        <v>59</v>
      </c>
      <c r="B60" s="55">
        <v>33903699</v>
      </c>
      <c r="C60" s="53">
        <v>0</v>
      </c>
    </row>
    <row r="61" spans="1:3" ht="13.5">
      <c r="A61" s="54" t="s">
        <v>60</v>
      </c>
      <c r="B61" s="55">
        <v>33903701</v>
      </c>
      <c r="C61" s="53">
        <v>1631.32</v>
      </c>
    </row>
    <row r="62" spans="1:3" ht="13.5">
      <c r="A62" s="54" t="s">
        <v>61</v>
      </c>
      <c r="B62" s="55">
        <v>33903702</v>
      </c>
      <c r="C62" s="53">
        <v>0</v>
      </c>
    </row>
    <row r="63" spans="1:3" ht="13.5">
      <c r="A63" s="54" t="s">
        <v>62</v>
      </c>
      <c r="B63" s="55">
        <v>33903704</v>
      </c>
      <c r="C63" s="53">
        <v>0</v>
      </c>
    </row>
    <row r="64" spans="1:3" ht="13.5">
      <c r="A64" s="54" t="s">
        <v>63</v>
      </c>
      <c r="B64" s="55">
        <v>33903799</v>
      </c>
      <c r="C64" s="53">
        <v>0</v>
      </c>
    </row>
    <row r="65" spans="1:3" ht="13.5">
      <c r="A65" s="54" t="s">
        <v>64</v>
      </c>
      <c r="B65" s="55">
        <v>33903901</v>
      </c>
      <c r="C65" s="53">
        <v>387.9</v>
      </c>
    </row>
    <row r="66" spans="1:3" ht="13.5">
      <c r="A66" s="54" t="s">
        <v>65</v>
      </c>
      <c r="B66" s="55">
        <v>33903902</v>
      </c>
      <c r="C66" s="53">
        <v>19212.36</v>
      </c>
    </row>
    <row r="67" spans="1:3" ht="13.5">
      <c r="A67" s="54" t="s">
        <v>66</v>
      </c>
      <c r="B67" s="55">
        <v>33903903</v>
      </c>
      <c r="C67" s="53">
        <v>1037.58</v>
      </c>
    </row>
    <row r="68" spans="1:3" ht="13.5">
      <c r="A68" s="54" t="s">
        <v>67</v>
      </c>
      <c r="B68" s="55">
        <v>33903904</v>
      </c>
      <c r="C68" s="53">
        <v>14881</v>
      </c>
    </row>
    <row r="69" spans="1:3" ht="13.5">
      <c r="A69" s="54" t="s">
        <v>68</v>
      </c>
      <c r="B69" s="55">
        <v>33903905</v>
      </c>
      <c r="C69" s="53">
        <v>0</v>
      </c>
    </row>
    <row r="70" spans="1:3" ht="13.5">
      <c r="A70" s="54" t="s">
        <v>69</v>
      </c>
      <c r="B70" s="55">
        <v>33903906</v>
      </c>
      <c r="C70" s="53">
        <v>239472.6</v>
      </c>
    </row>
    <row r="71" spans="1:3" ht="13.5">
      <c r="A71" s="54" t="s">
        <v>70</v>
      </c>
      <c r="B71" s="55">
        <v>33903907</v>
      </c>
      <c r="C71" s="53">
        <v>52780.14</v>
      </c>
    </row>
    <row r="72" spans="1:3" ht="13.5">
      <c r="A72" s="54" t="s">
        <v>71</v>
      </c>
      <c r="B72" s="55">
        <v>33903908</v>
      </c>
      <c r="C72" s="53">
        <v>0</v>
      </c>
    </row>
    <row r="73" spans="1:3" ht="13.5">
      <c r="A73" s="54" t="s">
        <v>72</v>
      </c>
      <c r="B73" s="55" t="s">
        <v>73</v>
      </c>
      <c r="C73" s="53">
        <v>2060</v>
      </c>
    </row>
    <row r="74" spans="1:3" ht="13.5">
      <c r="A74" s="54" t="s">
        <v>74</v>
      </c>
      <c r="B74" s="55">
        <v>33903912</v>
      </c>
      <c r="C74" s="53">
        <v>0</v>
      </c>
    </row>
    <row r="75" spans="1:3" ht="13.5">
      <c r="A75" s="54" t="s">
        <v>75</v>
      </c>
      <c r="B75" s="55">
        <v>33903913</v>
      </c>
      <c r="C75" s="53">
        <v>105</v>
      </c>
    </row>
    <row r="76" spans="1:3" ht="13.5">
      <c r="A76" s="54" t="s">
        <v>76</v>
      </c>
      <c r="B76" s="55">
        <v>33903914</v>
      </c>
      <c r="C76" s="53">
        <v>3178</v>
      </c>
    </row>
    <row r="77" spans="1:3" ht="13.5">
      <c r="A77" s="54" t="s">
        <v>77</v>
      </c>
      <c r="B77" s="55">
        <v>33903915</v>
      </c>
      <c r="C77" s="53">
        <v>0</v>
      </c>
    </row>
    <row r="78" spans="1:3" ht="13.5">
      <c r="A78" s="54" t="s">
        <v>78</v>
      </c>
      <c r="B78" s="55">
        <v>33903916</v>
      </c>
      <c r="C78" s="53">
        <v>0</v>
      </c>
    </row>
    <row r="79" spans="1:3" ht="13.5">
      <c r="A79" s="54" t="s">
        <v>79</v>
      </c>
      <c r="B79" s="55">
        <v>33903917</v>
      </c>
      <c r="C79" s="53">
        <v>0</v>
      </c>
    </row>
    <row r="80" spans="1:3" ht="13.5">
      <c r="A80" s="54" t="s">
        <v>80</v>
      </c>
      <c r="B80" s="55">
        <v>33903918</v>
      </c>
      <c r="C80" s="53">
        <v>3102.75</v>
      </c>
    </row>
    <row r="81" spans="1:3" ht="13.5">
      <c r="A81" s="54" t="s">
        <v>81</v>
      </c>
      <c r="B81" s="55">
        <v>33903919</v>
      </c>
      <c r="C81" s="53">
        <v>0</v>
      </c>
    </row>
    <row r="82" spans="1:3" ht="13.5">
      <c r="A82" s="54" t="s">
        <v>82</v>
      </c>
      <c r="B82" s="55">
        <v>33903921</v>
      </c>
      <c r="C82" s="53">
        <v>4656.55</v>
      </c>
    </row>
    <row r="83" spans="1:3" ht="13.5">
      <c r="A83" s="54" t="s">
        <v>83</v>
      </c>
      <c r="B83" s="55">
        <v>33903922</v>
      </c>
      <c r="C83" s="53">
        <v>2620</v>
      </c>
    </row>
    <row r="84" spans="1:3" ht="13.5">
      <c r="A84" s="54" t="s">
        <v>84</v>
      </c>
      <c r="B84" s="55">
        <v>33903923</v>
      </c>
      <c r="C84" s="53">
        <v>276</v>
      </c>
    </row>
    <row r="85" spans="1:3" ht="13.5">
      <c r="A85" s="54" t="s">
        <v>85</v>
      </c>
      <c r="B85" s="55">
        <v>33903924</v>
      </c>
      <c r="C85" s="53">
        <v>6788.82</v>
      </c>
    </row>
    <row r="86" spans="1:3" ht="13.5">
      <c r="A86" s="51" t="s">
        <v>86</v>
      </c>
      <c r="B86" s="55">
        <v>33903925</v>
      </c>
      <c r="C86" s="53">
        <v>1550</v>
      </c>
    </row>
    <row r="87" spans="1:3" ht="13.5">
      <c r="A87" s="54" t="s">
        <v>87</v>
      </c>
      <c r="B87" s="52">
        <v>33903926</v>
      </c>
      <c r="C87" s="53">
        <v>130</v>
      </c>
    </row>
    <row r="88" spans="1:3" ht="13.5">
      <c r="A88" s="54" t="s">
        <v>88</v>
      </c>
      <c r="B88" s="55">
        <v>33903927</v>
      </c>
      <c r="C88" s="53">
        <v>2855.11</v>
      </c>
    </row>
    <row r="89" spans="1:3" ht="13.5">
      <c r="A89" s="54" t="s">
        <v>89</v>
      </c>
      <c r="B89" s="55">
        <v>33903928</v>
      </c>
      <c r="C89" s="53">
        <v>0</v>
      </c>
    </row>
    <row r="90" spans="1:3" ht="13.5">
      <c r="A90" s="54" t="s">
        <v>90</v>
      </c>
      <c r="B90" s="55">
        <v>33903929</v>
      </c>
      <c r="C90" s="53">
        <v>1994.2</v>
      </c>
    </row>
    <row r="91" spans="1:3" ht="13.5">
      <c r="A91" s="54" t="s">
        <v>91</v>
      </c>
      <c r="B91" s="55">
        <v>33903930</v>
      </c>
      <c r="C91" s="53">
        <v>3495.46</v>
      </c>
    </row>
    <row r="92" spans="1:3" ht="13.5">
      <c r="A92" s="54" t="s">
        <v>92</v>
      </c>
      <c r="B92" s="55">
        <v>33903931</v>
      </c>
      <c r="C92" s="53">
        <v>4981.93</v>
      </c>
    </row>
    <row r="93" spans="1:3" ht="13.5">
      <c r="A93" s="54" t="s">
        <v>93</v>
      </c>
      <c r="B93" s="55">
        <v>33903932</v>
      </c>
      <c r="C93" s="53">
        <v>40</v>
      </c>
    </row>
    <row r="94" spans="1:3" ht="13.5">
      <c r="A94" s="54" t="s">
        <v>94</v>
      </c>
      <c r="B94" s="55">
        <v>33903933</v>
      </c>
      <c r="C94" s="53">
        <v>462</v>
      </c>
    </row>
    <row r="95" spans="1:3" ht="13.5">
      <c r="A95" s="54" t="s">
        <v>95</v>
      </c>
      <c r="B95" s="55">
        <v>33903934</v>
      </c>
      <c r="C95" s="53">
        <v>0</v>
      </c>
    </row>
    <row r="96" spans="1:3" ht="13.5">
      <c r="A96" s="54" t="s">
        <v>96</v>
      </c>
      <c r="B96" s="55">
        <v>33903935</v>
      </c>
      <c r="C96" s="53">
        <v>0</v>
      </c>
    </row>
    <row r="97" spans="1:3" ht="13.5">
      <c r="A97" s="54" t="s">
        <v>97</v>
      </c>
      <c r="B97" s="55">
        <v>33903936</v>
      </c>
      <c r="C97" s="53">
        <v>6059.57</v>
      </c>
    </row>
    <row r="98" spans="1:3" ht="13.5">
      <c r="A98" s="54" t="s">
        <v>98</v>
      </c>
      <c r="B98" s="55">
        <v>33903937</v>
      </c>
      <c r="C98" s="53">
        <v>0</v>
      </c>
    </row>
    <row r="99" spans="1:3" ht="13.5">
      <c r="A99" s="54" t="s">
        <v>99</v>
      </c>
      <c r="B99" s="55">
        <v>33903938</v>
      </c>
      <c r="C99" s="53">
        <v>0</v>
      </c>
    </row>
    <row r="100" spans="1:3" ht="13.5">
      <c r="A100" s="54" t="s">
        <v>100</v>
      </c>
      <c r="B100" s="55">
        <v>33903939</v>
      </c>
      <c r="C100" s="53">
        <v>24207.5</v>
      </c>
    </row>
    <row r="101" spans="1:3" ht="13.5">
      <c r="A101" s="54" t="s">
        <v>101</v>
      </c>
      <c r="B101" s="55">
        <v>33903942</v>
      </c>
      <c r="C101" s="53">
        <v>0</v>
      </c>
    </row>
    <row r="102" spans="1:3" ht="13.5">
      <c r="A102" s="54" t="s">
        <v>102</v>
      </c>
      <c r="B102" s="55">
        <v>33903945</v>
      </c>
      <c r="C102" s="53">
        <v>800</v>
      </c>
    </row>
    <row r="103" spans="1:3" ht="13.5">
      <c r="A103" s="54" t="s">
        <v>103</v>
      </c>
      <c r="B103" s="55">
        <v>33903946</v>
      </c>
      <c r="C103" s="53">
        <v>0</v>
      </c>
    </row>
    <row r="104" spans="1:3" ht="13.5">
      <c r="A104" s="54" t="s">
        <v>104</v>
      </c>
      <c r="B104" s="55">
        <v>33903947</v>
      </c>
      <c r="C104" s="53">
        <v>200</v>
      </c>
    </row>
    <row r="105" spans="1:3" ht="13.5">
      <c r="A105" s="54" t="s">
        <v>105</v>
      </c>
      <c r="B105" s="55">
        <v>33903948</v>
      </c>
      <c r="C105" s="53">
        <v>2830</v>
      </c>
    </row>
    <row r="106" spans="1:3" ht="13.5">
      <c r="A106" s="54" t="s">
        <v>106</v>
      </c>
      <c r="B106" s="55">
        <v>33903949</v>
      </c>
      <c r="C106" s="53">
        <v>874.19</v>
      </c>
    </row>
    <row r="107" spans="1:3" ht="13.5">
      <c r="A107" s="54" t="s">
        <v>107</v>
      </c>
      <c r="B107" s="55">
        <v>33903997</v>
      </c>
      <c r="C107" s="53">
        <v>-2.87</v>
      </c>
    </row>
    <row r="108" spans="1:3" ht="13.5">
      <c r="A108" s="54" t="s">
        <v>108</v>
      </c>
      <c r="B108" s="55">
        <v>33903999</v>
      </c>
      <c r="C108" s="53">
        <v>33832.14</v>
      </c>
    </row>
    <row r="109" spans="1:3" ht="13.5">
      <c r="A109" s="54" t="s">
        <v>109</v>
      </c>
      <c r="B109" s="55">
        <v>33904701</v>
      </c>
      <c r="C109" s="53">
        <v>34948.9</v>
      </c>
    </row>
    <row r="110" spans="1:3" ht="13.5">
      <c r="A110" s="56" t="s">
        <v>110</v>
      </c>
      <c r="B110" s="55">
        <v>33907103</v>
      </c>
      <c r="C110" s="53">
        <v>0</v>
      </c>
    </row>
    <row r="111" spans="1:3" ht="13.5">
      <c r="A111" s="56" t="s">
        <v>111</v>
      </c>
      <c r="B111" s="55">
        <v>33909201</v>
      </c>
      <c r="C111" s="53">
        <v>0</v>
      </c>
    </row>
    <row r="112" spans="1:3" ht="13.5">
      <c r="A112" s="56" t="s">
        <v>112</v>
      </c>
      <c r="B112" s="55">
        <v>33909206</v>
      </c>
      <c r="C112" s="53">
        <v>0</v>
      </c>
    </row>
    <row r="113" spans="1:3" ht="13.5">
      <c r="A113" s="54" t="s">
        <v>113</v>
      </c>
      <c r="B113" s="55">
        <v>33909213</v>
      </c>
      <c r="C113" s="53">
        <v>0</v>
      </c>
    </row>
    <row r="114" spans="1:4" ht="13.5">
      <c r="A114" s="54" t="s">
        <v>114</v>
      </c>
      <c r="B114" s="55" t="s">
        <v>115</v>
      </c>
      <c r="C114" s="53">
        <v>1762.52</v>
      </c>
      <c r="D114" s="57"/>
    </row>
    <row r="115" spans="1:3" ht="13.5">
      <c r="A115" s="54" t="s">
        <v>116</v>
      </c>
      <c r="B115" s="58">
        <v>44905100</v>
      </c>
      <c r="C115" s="53">
        <v>0</v>
      </c>
    </row>
    <row r="116" spans="1:3" ht="13.5">
      <c r="A116" s="54" t="s">
        <v>117</v>
      </c>
      <c r="B116" s="55">
        <v>44905200</v>
      </c>
      <c r="C116" s="53">
        <v>14472.5</v>
      </c>
    </row>
  </sheetData>
  <mergeCells count="2">
    <mergeCell ref="A1:B1"/>
    <mergeCell ref="A2:B2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IV16384"/>
    </sheetView>
  </sheetViews>
  <sheetFormatPr defaultColWidth="9.140625" defaultRowHeight="12.75"/>
  <cols>
    <col min="1" max="1" width="7.00390625" style="0" bestFit="1" customWidth="1"/>
    <col min="2" max="2" width="41.00390625" style="0" bestFit="1" customWidth="1"/>
    <col min="3" max="3" width="10.8515625" style="0" bestFit="1" customWidth="1"/>
    <col min="4" max="4" width="12.00390625" style="0" bestFit="1" customWidth="1"/>
  </cols>
  <sheetData>
    <row r="1" spans="1:6" ht="12.75">
      <c r="A1" s="16"/>
      <c r="B1" s="16"/>
      <c r="C1" s="17"/>
      <c r="D1" s="16"/>
      <c r="E1" s="16"/>
      <c r="F1" s="16"/>
    </row>
    <row r="2" spans="1:6" ht="12.75">
      <c r="A2" s="16"/>
      <c r="B2" s="16"/>
      <c r="C2" s="17"/>
      <c r="D2" s="16"/>
      <c r="E2" s="16"/>
      <c r="F2" s="16"/>
    </row>
    <row r="3" spans="1:6" ht="12.75">
      <c r="A3" s="108" t="s">
        <v>118</v>
      </c>
      <c r="B3" s="108"/>
      <c r="C3" s="108"/>
      <c r="D3" s="108"/>
      <c r="E3" s="16"/>
      <c r="F3" s="16"/>
    </row>
    <row r="4" spans="1:6" ht="12.75">
      <c r="A4" s="108" t="s">
        <v>162</v>
      </c>
      <c r="B4" s="108"/>
      <c r="C4" s="108"/>
      <c r="D4" s="108"/>
      <c r="E4" s="16"/>
      <c r="F4" s="16"/>
    </row>
    <row r="5" spans="1:6" ht="12.75">
      <c r="A5" s="108" t="s">
        <v>120</v>
      </c>
      <c r="B5" s="108"/>
      <c r="C5" s="108"/>
      <c r="D5" s="108"/>
      <c r="E5" s="16"/>
      <c r="F5" s="16"/>
    </row>
    <row r="6" spans="1:6" ht="12.75">
      <c r="A6" s="16"/>
      <c r="B6" s="16"/>
      <c r="C6" s="17"/>
      <c r="D6" s="16"/>
      <c r="E6" s="16"/>
      <c r="F6" s="16"/>
    </row>
    <row r="7" spans="1:6" ht="12.75">
      <c r="A7" s="16"/>
      <c r="B7" s="16"/>
      <c r="C7" s="17"/>
      <c r="D7" s="16"/>
      <c r="E7" s="16"/>
      <c r="F7" s="16"/>
    </row>
    <row r="8" spans="1:6" ht="12.75">
      <c r="A8" s="16"/>
      <c r="B8" s="18" t="s">
        <v>121</v>
      </c>
      <c r="C8" s="19">
        <v>3748985.19</v>
      </c>
      <c r="D8" s="16"/>
      <c r="E8" s="16"/>
      <c r="F8" s="16"/>
    </row>
    <row r="9" spans="1:6" ht="12.75">
      <c r="A9" s="16"/>
      <c r="B9" s="20" t="s">
        <v>122</v>
      </c>
      <c r="C9" s="21">
        <v>7581172.12</v>
      </c>
      <c r="D9" s="16"/>
      <c r="E9" s="16"/>
      <c r="F9" s="16"/>
    </row>
    <row r="10" spans="1:6" ht="12.75">
      <c r="A10" s="16"/>
      <c r="B10" s="20" t="s">
        <v>123</v>
      </c>
      <c r="C10" s="21">
        <v>47725.47</v>
      </c>
      <c r="D10" s="16"/>
      <c r="E10" s="16"/>
      <c r="F10" s="16"/>
    </row>
    <row r="11" spans="1:6" ht="12.75">
      <c r="A11" s="16"/>
      <c r="B11" s="20" t="s">
        <v>124</v>
      </c>
      <c r="C11" s="22">
        <f>SUM(C8:C10)</f>
        <v>11377882.780000001</v>
      </c>
      <c r="D11" s="16"/>
      <c r="E11" s="16"/>
      <c r="F11" s="16"/>
    </row>
    <row r="12" spans="1:6" ht="12.75">
      <c r="A12" s="16"/>
      <c r="B12" s="20" t="s">
        <v>125</v>
      </c>
      <c r="C12" s="22">
        <v>4901.35</v>
      </c>
      <c r="D12" s="16"/>
      <c r="E12" s="16"/>
      <c r="F12" s="16"/>
    </row>
    <row r="13" spans="1:6" ht="12.75">
      <c r="A13" s="16"/>
      <c r="B13" s="20" t="s">
        <v>126</v>
      </c>
      <c r="C13" s="21">
        <f>SUM(C21)</f>
        <v>6360057.9399999995</v>
      </c>
      <c r="D13" s="16"/>
      <c r="E13" s="16"/>
      <c r="F13" s="16"/>
    </row>
    <row r="14" spans="1:6" ht="12.75">
      <c r="A14" s="16"/>
      <c r="B14" s="20" t="s">
        <v>127</v>
      </c>
      <c r="C14" s="21">
        <f>SUM(C31+C43)</f>
        <v>853040.48</v>
      </c>
      <c r="D14" s="16"/>
      <c r="E14" s="16"/>
      <c r="F14" s="16"/>
    </row>
    <row r="15" spans="1:6" ht="12.75">
      <c r="A15" s="16"/>
      <c r="B15" s="20" t="s">
        <v>128</v>
      </c>
      <c r="C15" s="21">
        <f>SUM(C12:C14)</f>
        <v>7217999.77</v>
      </c>
      <c r="D15" s="16"/>
      <c r="E15" s="16"/>
      <c r="F15" s="16"/>
    </row>
    <row r="16" spans="1:6" ht="12.75">
      <c r="A16" s="16"/>
      <c r="B16" s="20" t="s">
        <v>129</v>
      </c>
      <c r="C16" s="21">
        <v>774937.38</v>
      </c>
      <c r="D16" s="16"/>
      <c r="E16" s="16"/>
      <c r="F16" s="16"/>
    </row>
    <row r="17" spans="1:6" ht="12.75">
      <c r="A17" s="16"/>
      <c r="B17" s="20" t="s">
        <v>130</v>
      </c>
      <c r="C17" s="22">
        <f>SUM(C15:C16)</f>
        <v>7992937.149999999</v>
      </c>
      <c r="D17" s="16"/>
      <c r="E17" s="16"/>
      <c r="F17" s="16"/>
    </row>
    <row r="18" spans="1:6" ht="12.75">
      <c r="A18" s="16"/>
      <c r="B18" s="20" t="s">
        <v>131</v>
      </c>
      <c r="C18" s="21">
        <f>SUM(C11-C17)</f>
        <v>3384945.6300000018</v>
      </c>
      <c r="D18" s="16"/>
      <c r="E18" s="16"/>
      <c r="F18" s="16"/>
    </row>
    <row r="19" spans="1:6" ht="12.75">
      <c r="A19" s="23" t="s">
        <v>132</v>
      </c>
      <c r="B19" s="24" t="s">
        <v>133</v>
      </c>
      <c r="C19" s="25" t="s">
        <v>134</v>
      </c>
      <c r="D19" s="26" t="s">
        <v>135</v>
      </c>
      <c r="E19" s="16"/>
      <c r="F19" s="16"/>
    </row>
    <row r="20" spans="1:6" ht="12.75">
      <c r="A20" s="27">
        <v>3</v>
      </c>
      <c r="B20" s="28" t="s">
        <v>136</v>
      </c>
      <c r="C20" s="29">
        <f>SUM(C21+C30)</f>
        <v>7094733.579999999</v>
      </c>
      <c r="D20" s="30">
        <f>SUM(D21+D30)</f>
        <v>24646176.19</v>
      </c>
      <c r="E20" s="16"/>
      <c r="F20" s="16"/>
    </row>
    <row r="21" spans="1:6" ht="12.75">
      <c r="A21" s="27">
        <v>31</v>
      </c>
      <c r="B21" s="28" t="s">
        <v>137</v>
      </c>
      <c r="C21" s="29">
        <f>SUM(C23:C27)</f>
        <v>6360057.9399999995</v>
      </c>
      <c r="D21" s="30">
        <f>SUM(D23:D27)</f>
        <v>22200687.6</v>
      </c>
      <c r="E21" s="16"/>
      <c r="F21" s="16"/>
    </row>
    <row r="22" spans="1:6" ht="12.75">
      <c r="A22" s="27">
        <v>3190</v>
      </c>
      <c r="B22" s="28" t="s">
        <v>138</v>
      </c>
      <c r="C22" s="29">
        <f>SUM(C23:C27)</f>
        <v>6360057.9399999995</v>
      </c>
      <c r="D22" s="30">
        <f>SUM(D23:D27)</f>
        <v>22200687.6</v>
      </c>
      <c r="E22" s="16"/>
      <c r="F22" s="16"/>
    </row>
    <row r="23" spans="1:6" ht="12.75">
      <c r="A23" s="31">
        <v>319004</v>
      </c>
      <c r="B23" s="32" t="s">
        <v>139</v>
      </c>
      <c r="C23" s="33">
        <v>237906.67</v>
      </c>
      <c r="D23" s="34">
        <v>807008.09</v>
      </c>
      <c r="E23" s="16"/>
      <c r="F23" s="16"/>
    </row>
    <row r="24" spans="1:6" ht="12.75">
      <c r="A24" s="31">
        <v>319009</v>
      </c>
      <c r="B24" s="32" t="s">
        <v>140</v>
      </c>
      <c r="C24" s="33">
        <v>4036.25</v>
      </c>
      <c r="D24" s="34">
        <v>14785</v>
      </c>
      <c r="E24" s="16"/>
      <c r="F24" s="16"/>
    </row>
    <row r="25" spans="1:6" ht="12.75">
      <c r="A25" s="31">
        <v>319011</v>
      </c>
      <c r="B25" s="32" t="s">
        <v>141</v>
      </c>
      <c r="C25" s="33">
        <v>5770404.5</v>
      </c>
      <c r="D25" s="34">
        <v>19938601.94</v>
      </c>
      <c r="E25" s="16"/>
      <c r="F25" s="16"/>
    </row>
    <row r="26" spans="1:6" ht="12.75">
      <c r="A26" s="31">
        <v>319013</v>
      </c>
      <c r="B26" s="32" t="s">
        <v>142</v>
      </c>
      <c r="C26" s="33">
        <v>300908.27</v>
      </c>
      <c r="D26" s="34">
        <v>725970.78</v>
      </c>
      <c r="E26" s="16"/>
      <c r="F26" s="16"/>
    </row>
    <row r="27" spans="1:6" ht="12.75">
      <c r="A27" s="31">
        <v>319016</v>
      </c>
      <c r="B27" s="32" t="s">
        <v>143</v>
      </c>
      <c r="C27" s="33">
        <v>46802.25</v>
      </c>
      <c r="D27" s="34">
        <v>714321.79</v>
      </c>
      <c r="E27" s="16"/>
      <c r="F27" s="16"/>
    </row>
    <row r="28" spans="1:6" ht="12.75">
      <c r="A28" s="31"/>
      <c r="B28" s="32"/>
      <c r="C28" s="33"/>
      <c r="D28" s="34"/>
      <c r="E28" s="16"/>
      <c r="F28" s="16"/>
    </row>
    <row r="29" spans="1:6" ht="12.75">
      <c r="A29" s="31"/>
      <c r="B29" s="32"/>
      <c r="C29" s="33"/>
      <c r="D29" s="34"/>
      <c r="E29" s="16"/>
      <c r="F29" s="16"/>
    </row>
    <row r="30" spans="1:6" ht="12.75">
      <c r="A30" s="27">
        <v>33</v>
      </c>
      <c r="B30" s="28" t="s">
        <v>144</v>
      </c>
      <c r="C30" s="29">
        <f>SUM(C32:C41)</f>
        <v>734675.64</v>
      </c>
      <c r="D30" s="30">
        <f>SUM(D32:D41)</f>
        <v>2445488.5900000003</v>
      </c>
      <c r="E30" s="16"/>
      <c r="F30" s="16"/>
    </row>
    <row r="31" spans="1:6" ht="12.75">
      <c r="A31" s="27">
        <v>3390</v>
      </c>
      <c r="B31" s="28" t="s">
        <v>138</v>
      </c>
      <c r="C31" s="29">
        <f>SUM(C32:C41)</f>
        <v>734675.64</v>
      </c>
      <c r="D31" s="30">
        <f>SUM(D32:D41)</f>
        <v>2445488.5900000003</v>
      </c>
      <c r="E31" s="16"/>
      <c r="F31" s="16"/>
    </row>
    <row r="32" spans="1:6" ht="12.75">
      <c r="A32" s="31">
        <v>339014</v>
      </c>
      <c r="B32" s="32" t="s">
        <v>145</v>
      </c>
      <c r="C32" s="33">
        <v>6294.22</v>
      </c>
      <c r="D32" s="34">
        <v>27917.54</v>
      </c>
      <c r="E32" s="16"/>
      <c r="F32" s="16"/>
    </row>
    <row r="33" spans="1:6" ht="12.75">
      <c r="A33" s="31">
        <v>339018</v>
      </c>
      <c r="B33" s="32" t="s">
        <v>146</v>
      </c>
      <c r="C33" s="33">
        <v>163501.86</v>
      </c>
      <c r="D33" s="34">
        <v>546872.47</v>
      </c>
      <c r="E33" s="16"/>
      <c r="F33" s="16"/>
    </row>
    <row r="34" spans="1:6" ht="12.75">
      <c r="A34" s="31">
        <v>339030</v>
      </c>
      <c r="B34" s="32" t="s">
        <v>147</v>
      </c>
      <c r="C34" s="33">
        <v>79770.01</v>
      </c>
      <c r="D34" s="34">
        <v>275778.86</v>
      </c>
      <c r="E34" s="16"/>
      <c r="F34" s="16"/>
    </row>
    <row r="35" spans="1:6" ht="12.75">
      <c r="A35" s="31">
        <v>339033</v>
      </c>
      <c r="B35" s="32" t="s">
        <v>148</v>
      </c>
      <c r="C35" s="33">
        <v>27119.03</v>
      </c>
      <c r="D35" s="34">
        <v>66429.19</v>
      </c>
      <c r="E35" s="16"/>
      <c r="F35" s="16"/>
    </row>
    <row r="36" spans="1:6" ht="12.75">
      <c r="A36" s="31">
        <v>339036</v>
      </c>
      <c r="B36" s="32" t="s">
        <v>149</v>
      </c>
      <c r="C36" s="33">
        <v>6603.62</v>
      </c>
      <c r="D36" s="34">
        <v>223751.71</v>
      </c>
      <c r="E36" s="16"/>
      <c r="F36" s="16"/>
    </row>
    <row r="37" spans="1:6" ht="12.75">
      <c r="A37" s="31">
        <v>339037</v>
      </c>
      <c r="B37" s="32" t="s">
        <v>150</v>
      </c>
      <c r="C37" s="33"/>
      <c r="D37" s="34">
        <v>2980.8</v>
      </c>
      <c r="E37" s="16"/>
      <c r="F37" s="16"/>
    </row>
    <row r="38" spans="1:6" ht="12.75">
      <c r="A38" s="31">
        <v>339039</v>
      </c>
      <c r="B38" s="32" t="s">
        <v>151</v>
      </c>
      <c r="C38" s="33">
        <v>367090.81</v>
      </c>
      <c r="D38" s="34">
        <v>1180750.51</v>
      </c>
      <c r="E38" s="16"/>
      <c r="F38" s="16"/>
    </row>
    <row r="39" spans="1:6" ht="12.75">
      <c r="A39" s="31">
        <v>339047</v>
      </c>
      <c r="B39" s="32" t="s">
        <v>152</v>
      </c>
      <c r="C39" s="33">
        <v>80281.99</v>
      </c>
      <c r="D39" s="34">
        <v>115230.89</v>
      </c>
      <c r="E39" s="16"/>
      <c r="F39" s="16"/>
    </row>
    <row r="40" spans="1:6" ht="12.75">
      <c r="A40" s="31">
        <v>339080</v>
      </c>
      <c r="B40" s="35" t="s">
        <v>153</v>
      </c>
      <c r="C40" s="36">
        <v>0</v>
      </c>
      <c r="D40" s="34">
        <f>SUM(C40)</f>
        <v>0</v>
      </c>
      <c r="E40" s="16"/>
      <c r="F40" s="16"/>
    </row>
    <row r="41" spans="1:6" ht="12.75">
      <c r="A41" s="31">
        <v>339092</v>
      </c>
      <c r="B41" s="35" t="s">
        <v>154</v>
      </c>
      <c r="C41" s="36">
        <v>4014.1</v>
      </c>
      <c r="D41" s="34">
        <v>5776.62</v>
      </c>
      <c r="E41" s="16"/>
      <c r="F41" s="16"/>
    </row>
    <row r="42" spans="1:6" ht="12.75">
      <c r="A42" s="31"/>
      <c r="B42" s="35"/>
      <c r="C42" s="36"/>
      <c r="D42" s="37"/>
      <c r="E42" s="16"/>
      <c r="F42" s="16"/>
    </row>
    <row r="43" spans="1:6" ht="12.75">
      <c r="A43" s="27">
        <v>4</v>
      </c>
      <c r="B43" s="38" t="s">
        <v>155</v>
      </c>
      <c r="C43" s="39">
        <f>SUM(C46+C47)</f>
        <v>118364.84</v>
      </c>
      <c r="D43" s="40">
        <f>SUM(D46+D47)</f>
        <v>155507.59999999998</v>
      </c>
      <c r="E43" s="16"/>
      <c r="F43" s="16"/>
    </row>
    <row r="44" spans="1:6" ht="12.75">
      <c r="A44" s="27">
        <v>44</v>
      </c>
      <c r="B44" s="38" t="s">
        <v>117</v>
      </c>
      <c r="C44" s="39">
        <f>SUM(C46:C47)</f>
        <v>118364.84</v>
      </c>
      <c r="D44" s="40">
        <f>SUM(D46:D47)</f>
        <v>155507.59999999998</v>
      </c>
      <c r="E44" s="16"/>
      <c r="F44" s="16"/>
    </row>
    <row r="45" spans="1:6" ht="12.75">
      <c r="A45" s="27">
        <v>4490</v>
      </c>
      <c r="B45" s="38" t="s">
        <v>138</v>
      </c>
      <c r="C45" s="39">
        <f>SUM(C46:C47)</f>
        <v>118364.84</v>
      </c>
      <c r="D45" s="40">
        <f>SUM(D46:D47)</f>
        <v>155507.59999999998</v>
      </c>
      <c r="E45" s="16"/>
      <c r="F45" s="16"/>
    </row>
    <row r="46" spans="1:6" ht="12.75">
      <c r="A46" s="31">
        <v>449051</v>
      </c>
      <c r="B46" s="35" t="s">
        <v>156</v>
      </c>
      <c r="C46" s="36">
        <v>0</v>
      </c>
      <c r="D46" s="37">
        <v>4473.08</v>
      </c>
      <c r="E46" s="16"/>
      <c r="F46" s="16"/>
    </row>
    <row r="47" spans="1:6" ht="12.75">
      <c r="A47" s="31">
        <v>449052</v>
      </c>
      <c r="B47" s="35" t="s">
        <v>157</v>
      </c>
      <c r="C47" s="36">
        <v>118364.84</v>
      </c>
      <c r="D47" s="37">
        <v>151034.52</v>
      </c>
      <c r="E47" s="16"/>
      <c r="F47" s="16"/>
    </row>
    <row r="48" spans="1:6" ht="12.75">
      <c r="A48" s="31"/>
      <c r="B48" s="35"/>
      <c r="C48" s="36"/>
      <c r="D48" s="37"/>
      <c r="E48" s="16"/>
      <c r="F48" s="16"/>
    </row>
    <row r="49" spans="1:6" ht="12.75">
      <c r="A49" s="41"/>
      <c r="B49" s="42" t="s">
        <v>158</v>
      </c>
      <c r="C49" s="43">
        <f>SUM(C20+C43)</f>
        <v>7213098.419999999</v>
      </c>
      <c r="D49" s="44">
        <f>SUM(D20+D43)</f>
        <v>24801683.790000003</v>
      </c>
      <c r="E49" s="16"/>
      <c r="F49" s="16"/>
    </row>
  </sheetData>
  <mergeCells count="3">
    <mergeCell ref="A3:D3"/>
    <mergeCell ref="A4:D4"/>
    <mergeCell ref="A5:D5"/>
  </mergeCells>
  <printOptions/>
  <pageMargins left="0.75" right="0.75" top="1" bottom="1" header="0.492125985" footer="0.49212598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">
      <selection activeCell="A1" sqref="A1:IV16384"/>
    </sheetView>
  </sheetViews>
  <sheetFormatPr defaultColWidth="9.140625" defaultRowHeight="12.75"/>
  <cols>
    <col min="1" max="1" width="67.28125" style="0" bestFit="1" customWidth="1"/>
    <col min="2" max="2" width="9.00390625" style="0" bestFit="1" customWidth="1"/>
    <col min="3" max="3" width="13.421875" style="0" bestFit="1" customWidth="1"/>
  </cols>
  <sheetData>
    <row r="1" spans="1:3" ht="13.5">
      <c r="A1" s="106" t="s">
        <v>0</v>
      </c>
      <c r="B1" s="106"/>
      <c r="C1" s="1"/>
    </row>
    <row r="2" spans="1:3" ht="13.5">
      <c r="A2" s="106" t="s">
        <v>1</v>
      </c>
      <c r="B2" s="106"/>
      <c r="C2" s="1"/>
    </row>
    <row r="3" spans="1:3" ht="12.75">
      <c r="A3" s="2"/>
      <c r="B3" s="3"/>
      <c r="C3" s="4" t="s">
        <v>161</v>
      </c>
    </row>
    <row r="4" spans="1:3" ht="12.75">
      <c r="A4" s="5" t="s">
        <v>3</v>
      </c>
      <c r="B4" s="6"/>
      <c r="C4" s="45">
        <v>5705198.18</v>
      </c>
    </row>
    <row r="5" spans="1:3" ht="12.75">
      <c r="A5" s="7" t="s">
        <v>4</v>
      </c>
      <c r="B5" s="8"/>
      <c r="C5" s="46">
        <v>654859.76</v>
      </c>
    </row>
    <row r="6" spans="1:3" ht="12.75">
      <c r="A6" s="7" t="s">
        <v>5</v>
      </c>
      <c r="B6" s="8"/>
      <c r="C6" s="46">
        <f>SUM(C8:C116)</f>
        <v>853040.48</v>
      </c>
    </row>
    <row r="7" spans="1:3" ht="12.75">
      <c r="A7" s="7" t="s">
        <v>6</v>
      </c>
      <c r="B7" s="8"/>
      <c r="C7" s="46">
        <f>SUM(C4+C5+C6)</f>
        <v>7213098.42</v>
      </c>
    </row>
    <row r="8" spans="1:3" ht="13.5">
      <c r="A8" s="10" t="s">
        <v>7</v>
      </c>
      <c r="B8" s="11">
        <v>33900801</v>
      </c>
      <c r="C8" s="9">
        <v>0</v>
      </c>
    </row>
    <row r="9" spans="1:3" ht="13.5">
      <c r="A9" s="10" t="s">
        <v>8</v>
      </c>
      <c r="B9" s="11">
        <v>33901401</v>
      </c>
      <c r="C9" s="9">
        <v>6294.22</v>
      </c>
    </row>
    <row r="10" spans="1:3" ht="13.5">
      <c r="A10" s="12" t="s">
        <v>9</v>
      </c>
      <c r="B10" s="13">
        <v>33901402</v>
      </c>
      <c r="C10" s="9">
        <v>0</v>
      </c>
    </row>
    <row r="11" spans="1:3" ht="13.5">
      <c r="A11" s="12" t="s">
        <v>10</v>
      </c>
      <c r="B11" s="13">
        <v>33901403</v>
      </c>
      <c r="C11" s="9">
        <v>0</v>
      </c>
    </row>
    <row r="12" spans="1:3" ht="13.5">
      <c r="A12" s="12" t="s">
        <v>11</v>
      </c>
      <c r="B12" s="13">
        <v>33901404</v>
      </c>
      <c r="C12" s="9">
        <v>0</v>
      </c>
    </row>
    <row r="13" spans="1:3" ht="13.5">
      <c r="A13" s="12" t="s">
        <v>12</v>
      </c>
      <c r="B13" s="13">
        <v>33901801</v>
      </c>
      <c r="C13" s="9">
        <v>77988.66</v>
      </c>
    </row>
    <row r="14" spans="1:3" ht="13.5">
      <c r="A14" s="12" t="s">
        <v>13</v>
      </c>
      <c r="B14" s="13">
        <v>33901802</v>
      </c>
      <c r="C14" s="9">
        <v>85513.2</v>
      </c>
    </row>
    <row r="15" spans="1:3" ht="13.5">
      <c r="A15" s="12" t="s">
        <v>14</v>
      </c>
      <c r="B15" s="13">
        <v>33903001</v>
      </c>
      <c r="C15" s="9">
        <v>0</v>
      </c>
    </row>
    <row r="16" spans="1:3" ht="13.5">
      <c r="A16" s="12" t="s">
        <v>15</v>
      </c>
      <c r="B16" s="13">
        <v>33903002</v>
      </c>
      <c r="C16" s="9">
        <v>15857.26</v>
      </c>
    </row>
    <row r="17" spans="1:3" ht="13.5">
      <c r="A17" s="12" t="s">
        <v>16</v>
      </c>
      <c r="B17" s="13">
        <v>33903003</v>
      </c>
      <c r="C17" s="9">
        <v>325.05</v>
      </c>
    </row>
    <row r="18" spans="1:3" ht="13.5">
      <c r="A18" s="12" t="s">
        <v>17</v>
      </c>
      <c r="B18" s="13">
        <v>33903004</v>
      </c>
      <c r="C18" s="9">
        <v>4462.58</v>
      </c>
    </row>
    <row r="19" spans="1:3" ht="13.5">
      <c r="A19" s="12" t="s">
        <v>18</v>
      </c>
      <c r="B19" s="13">
        <v>33903005</v>
      </c>
      <c r="C19" s="9">
        <v>1681.47</v>
      </c>
    </row>
    <row r="20" spans="1:3" ht="13.5">
      <c r="A20" s="12" t="s">
        <v>19</v>
      </c>
      <c r="B20" s="13">
        <v>33903006</v>
      </c>
      <c r="C20" s="9">
        <v>0</v>
      </c>
    </row>
    <row r="21" spans="1:3" ht="13.5">
      <c r="A21" s="12" t="s">
        <v>20</v>
      </c>
      <c r="B21" s="13">
        <v>33903007</v>
      </c>
      <c r="C21" s="9">
        <v>419.71</v>
      </c>
    </row>
    <row r="22" spans="1:3" ht="13.5">
      <c r="A22" s="12" t="s">
        <v>21</v>
      </c>
      <c r="B22" s="13">
        <v>33903008</v>
      </c>
      <c r="C22" s="9">
        <v>0</v>
      </c>
    </row>
    <row r="23" spans="1:3" ht="13.5">
      <c r="A23" s="12" t="s">
        <v>22</v>
      </c>
      <c r="B23" s="13">
        <v>33903009</v>
      </c>
      <c r="C23" s="9">
        <v>541.51</v>
      </c>
    </row>
    <row r="24" spans="1:3" ht="13.5">
      <c r="A24" s="12" t="s">
        <v>23</v>
      </c>
      <c r="B24" s="13">
        <v>33903010</v>
      </c>
      <c r="C24" s="9">
        <v>31171.97</v>
      </c>
    </row>
    <row r="25" spans="1:3" ht="13.5">
      <c r="A25" s="12" t="s">
        <v>24</v>
      </c>
      <c r="B25" s="13">
        <v>33903011</v>
      </c>
      <c r="C25" s="9">
        <v>40.5</v>
      </c>
    </row>
    <row r="26" spans="1:3" ht="13.5">
      <c r="A26" s="12" t="s">
        <v>25</v>
      </c>
      <c r="B26" s="13">
        <v>33903012</v>
      </c>
      <c r="C26" s="9">
        <v>0</v>
      </c>
    </row>
    <row r="27" spans="1:3" ht="13.5">
      <c r="A27" s="12" t="s">
        <v>26</v>
      </c>
      <c r="B27" s="13">
        <v>33903013</v>
      </c>
      <c r="C27" s="9">
        <v>0</v>
      </c>
    </row>
    <row r="28" spans="1:3" ht="13.5">
      <c r="A28" s="12" t="s">
        <v>27</v>
      </c>
      <c r="B28" s="13">
        <v>33903014</v>
      </c>
      <c r="C28" s="9">
        <v>0</v>
      </c>
    </row>
    <row r="29" spans="1:3" ht="13.5">
      <c r="A29" s="12" t="s">
        <v>28</v>
      </c>
      <c r="B29" s="13">
        <v>33903015</v>
      </c>
      <c r="C29" s="9">
        <v>8036.7</v>
      </c>
    </row>
    <row r="30" spans="1:3" ht="13.5">
      <c r="A30" s="12" t="s">
        <v>29</v>
      </c>
      <c r="B30" s="13">
        <v>33903016</v>
      </c>
      <c r="C30" s="9">
        <v>4341.46</v>
      </c>
    </row>
    <row r="31" spans="1:3" ht="13.5">
      <c r="A31" s="12" t="s">
        <v>30</v>
      </c>
      <c r="B31" s="13">
        <v>33903017</v>
      </c>
      <c r="C31" s="9">
        <v>0</v>
      </c>
    </row>
    <row r="32" spans="1:3" ht="13.5">
      <c r="A32" s="12" t="s">
        <v>31</v>
      </c>
      <c r="B32" s="13">
        <v>33903018</v>
      </c>
      <c r="C32" s="9">
        <v>0</v>
      </c>
    </row>
    <row r="33" spans="1:3" ht="13.5">
      <c r="A33" s="12" t="s">
        <v>32</v>
      </c>
      <c r="B33" s="13">
        <v>33903019</v>
      </c>
      <c r="C33" s="9">
        <v>481.5</v>
      </c>
    </row>
    <row r="34" spans="1:3" ht="13.5">
      <c r="A34" s="12" t="s">
        <v>33</v>
      </c>
      <c r="B34" s="13">
        <v>33903020</v>
      </c>
      <c r="C34" s="9">
        <v>0</v>
      </c>
    </row>
    <row r="35" spans="1:3" ht="13.5">
      <c r="A35" s="12" t="s">
        <v>34</v>
      </c>
      <c r="B35" s="13">
        <v>33903021</v>
      </c>
      <c r="C35" s="9">
        <v>19.82</v>
      </c>
    </row>
    <row r="36" spans="1:3" ht="13.5">
      <c r="A36" s="12" t="s">
        <v>35</v>
      </c>
      <c r="B36" s="13">
        <v>33903022</v>
      </c>
      <c r="C36" s="9">
        <v>0</v>
      </c>
    </row>
    <row r="37" spans="1:3" ht="13.5">
      <c r="A37" s="12" t="s">
        <v>36</v>
      </c>
      <c r="B37" s="13">
        <v>33903023</v>
      </c>
      <c r="C37" s="9">
        <v>0</v>
      </c>
    </row>
    <row r="38" spans="1:3" ht="13.5">
      <c r="A38" s="12" t="s">
        <v>37</v>
      </c>
      <c r="B38" s="13">
        <v>33903024</v>
      </c>
      <c r="C38" s="9">
        <v>250.05</v>
      </c>
    </row>
    <row r="39" spans="1:3" ht="13.5">
      <c r="A39" s="12" t="s">
        <v>38</v>
      </c>
      <c r="B39" s="13">
        <v>33903025</v>
      </c>
      <c r="C39" s="9">
        <v>225.46</v>
      </c>
    </row>
    <row r="40" spans="1:3" ht="13.5">
      <c r="A40" s="12" t="s">
        <v>39</v>
      </c>
      <c r="B40" s="13">
        <v>33903026</v>
      </c>
      <c r="C40" s="9">
        <v>0</v>
      </c>
    </row>
    <row r="41" spans="1:3" ht="13.5">
      <c r="A41" s="12" t="s">
        <v>40</v>
      </c>
      <c r="B41" s="13">
        <v>33903027</v>
      </c>
      <c r="C41" s="9">
        <v>795.27</v>
      </c>
    </row>
    <row r="42" spans="1:3" ht="13.5">
      <c r="A42" s="12" t="s">
        <v>41</v>
      </c>
      <c r="B42" s="13">
        <v>33903028</v>
      </c>
      <c r="C42" s="9">
        <v>0</v>
      </c>
    </row>
    <row r="43" spans="1:3" ht="13.5">
      <c r="A43" s="12" t="s">
        <v>42</v>
      </c>
      <c r="B43" s="13">
        <v>33903029</v>
      </c>
      <c r="C43" s="9">
        <v>180</v>
      </c>
    </row>
    <row r="44" spans="1:3" ht="13.5">
      <c r="A44" s="12" t="s">
        <v>43</v>
      </c>
      <c r="B44" s="13">
        <v>33903031</v>
      </c>
      <c r="C44" s="9">
        <v>0</v>
      </c>
    </row>
    <row r="45" spans="1:3" ht="13.5">
      <c r="A45" s="12" t="s">
        <v>44</v>
      </c>
      <c r="B45" s="13">
        <v>33903033</v>
      </c>
      <c r="C45" s="9">
        <v>6779.13</v>
      </c>
    </row>
    <row r="46" spans="1:3" ht="13.5">
      <c r="A46" s="12" t="s">
        <v>45</v>
      </c>
      <c r="B46" s="13">
        <v>33903034</v>
      </c>
      <c r="C46" s="9">
        <v>0</v>
      </c>
    </row>
    <row r="47" spans="1:3" ht="13.5">
      <c r="A47" s="12" t="s">
        <v>46</v>
      </c>
      <c r="B47" s="13">
        <v>33903097</v>
      </c>
      <c r="C47" s="9">
        <v>3995.57</v>
      </c>
    </row>
    <row r="48" spans="1:3" ht="13.5">
      <c r="A48" s="12" t="s">
        <v>47</v>
      </c>
      <c r="B48" s="13">
        <v>33903099</v>
      </c>
      <c r="C48" s="9">
        <v>165</v>
      </c>
    </row>
    <row r="49" spans="1:3" ht="13.5">
      <c r="A49" s="12" t="s">
        <v>48</v>
      </c>
      <c r="B49" s="13">
        <v>33903301</v>
      </c>
      <c r="C49" s="9">
        <v>6424.5</v>
      </c>
    </row>
    <row r="50" spans="1:3" ht="13.5">
      <c r="A50" s="12" t="s">
        <v>49</v>
      </c>
      <c r="B50" s="13">
        <v>33903302</v>
      </c>
      <c r="C50" s="9">
        <v>18785.53</v>
      </c>
    </row>
    <row r="51" spans="1:3" ht="13.5">
      <c r="A51" s="12" t="s">
        <v>50</v>
      </c>
      <c r="B51" s="13">
        <v>33903303</v>
      </c>
      <c r="C51" s="9">
        <v>1909</v>
      </c>
    </row>
    <row r="52" spans="1:3" ht="13.5">
      <c r="A52" s="12" t="s">
        <v>51</v>
      </c>
      <c r="B52" s="13">
        <v>33903399</v>
      </c>
      <c r="C52" s="9">
        <v>0</v>
      </c>
    </row>
    <row r="53" spans="1:3" ht="13.5">
      <c r="A53" s="12" t="s">
        <v>52</v>
      </c>
      <c r="B53" s="13">
        <v>33903602</v>
      </c>
      <c r="C53" s="9">
        <v>55</v>
      </c>
    </row>
    <row r="54" spans="1:3" ht="13.5">
      <c r="A54" s="12" t="s">
        <v>53</v>
      </c>
      <c r="B54" s="13">
        <v>33903603</v>
      </c>
      <c r="C54" s="9">
        <v>0</v>
      </c>
    </row>
    <row r="55" spans="1:3" ht="13.5">
      <c r="A55" s="12" t="s">
        <v>54</v>
      </c>
      <c r="B55" s="13">
        <v>33903605</v>
      </c>
      <c r="C55" s="9">
        <v>0</v>
      </c>
    </row>
    <row r="56" spans="1:3" ht="13.5">
      <c r="A56" s="12" t="s">
        <v>55</v>
      </c>
      <c r="B56" s="13">
        <v>33903607</v>
      </c>
      <c r="C56" s="9">
        <v>0</v>
      </c>
    </row>
    <row r="57" spans="1:3" ht="13.5">
      <c r="A57" s="12" t="s">
        <v>56</v>
      </c>
      <c r="B57" s="13">
        <v>33903608</v>
      </c>
      <c r="C57" s="9">
        <v>6548.62</v>
      </c>
    </row>
    <row r="58" spans="1:3" ht="13.5">
      <c r="A58" s="12" t="s">
        <v>57</v>
      </c>
      <c r="B58" s="13">
        <v>33903609</v>
      </c>
      <c r="C58" s="9">
        <v>0</v>
      </c>
    </row>
    <row r="59" spans="1:3" ht="13.5">
      <c r="A59" s="12" t="s">
        <v>58</v>
      </c>
      <c r="B59" s="13">
        <v>33903697</v>
      </c>
      <c r="C59" s="9">
        <v>0</v>
      </c>
    </row>
    <row r="60" spans="1:3" ht="13.5">
      <c r="A60" s="12" t="s">
        <v>59</v>
      </c>
      <c r="B60" s="13">
        <v>33903699</v>
      </c>
      <c r="C60" s="9">
        <v>0</v>
      </c>
    </row>
    <row r="61" spans="1:3" ht="13.5">
      <c r="A61" s="12" t="s">
        <v>60</v>
      </c>
      <c r="B61" s="13">
        <v>33903701</v>
      </c>
      <c r="C61" s="9">
        <v>0</v>
      </c>
    </row>
    <row r="62" spans="1:3" ht="13.5">
      <c r="A62" s="12" t="s">
        <v>61</v>
      </c>
      <c r="B62" s="13">
        <v>33903702</v>
      </c>
      <c r="C62" s="9">
        <v>0</v>
      </c>
    </row>
    <row r="63" spans="1:3" ht="13.5">
      <c r="A63" s="12" t="s">
        <v>62</v>
      </c>
      <c r="B63" s="13">
        <v>33903704</v>
      </c>
      <c r="C63" s="9">
        <v>0</v>
      </c>
    </row>
    <row r="64" spans="1:3" ht="13.5">
      <c r="A64" s="12" t="s">
        <v>63</v>
      </c>
      <c r="B64" s="13">
        <v>33903799</v>
      </c>
      <c r="C64" s="9">
        <v>0</v>
      </c>
    </row>
    <row r="65" spans="1:3" ht="13.5">
      <c r="A65" s="12" t="s">
        <v>64</v>
      </c>
      <c r="B65" s="13">
        <v>33903901</v>
      </c>
      <c r="C65" s="9">
        <v>1360</v>
      </c>
    </row>
    <row r="66" spans="1:3" ht="13.5">
      <c r="A66" s="12" t="s">
        <v>65</v>
      </c>
      <c r="B66" s="13">
        <v>33903902</v>
      </c>
      <c r="C66" s="9">
        <v>32079.29</v>
      </c>
    </row>
    <row r="67" spans="1:3" ht="13.5">
      <c r="A67" s="12" t="s">
        <v>66</v>
      </c>
      <c r="B67" s="13">
        <v>33903903</v>
      </c>
      <c r="C67" s="9">
        <v>678.58</v>
      </c>
    </row>
    <row r="68" spans="1:3" ht="13.5">
      <c r="A68" s="12" t="s">
        <v>67</v>
      </c>
      <c r="B68" s="13">
        <v>33903904</v>
      </c>
      <c r="C68" s="9">
        <v>18578.79</v>
      </c>
    </row>
    <row r="69" spans="1:3" ht="13.5">
      <c r="A69" s="12" t="s">
        <v>68</v>
      </c>
      <c r="B69" s="13">
        <v>33903905</v>
      </c>
      <c r="C69" s="9">
        <v>0</v>
      </c>
    </row>
    <row r="70" spans="1:3" ht="13.5">
      <c r="A70" s="12" t="s">
        <v>69</v>
      </c>
      <c r="B70" s="13">
        <v>33903906</v>
      </c>
      <c r="C70" s="9">
        <v>138834.49</v>
      </c>
    </row>
    <row r="71" spans="1:3" ht="13.5">
      <c r="A71" s="12" t="s">
        <v>70</v>
      </c>
      <c r="B71" s="13">
        <v>33903907</v>
      </c>
      <c r="C71" s="9">
        <v>78393.34</v>
      </c>
    </row>
    <row r="72" spans="1:3" ht="13.5">
      <c r="A72" s="12" t="s">
        <v>71</v>
      </c>
      <c r="B72" s="13">
        <v>33903908</v>
      </c>
      <c r="C72" s="9">
        <v>0</v>
      </c>
    </row>
    <row r="73" spans="1:3" ht="13.5">
      <c r="A73" s="12" t="s">
        <v>72</v>
      </c>
      <c r="B73" s="13" t="s">
        <v>73</v>
      </c>
      <c r="C73" s="9">
        <v>4800</v>
      </c>
    </row>
    <row r="74" spans="1:3" ht="13.5">
      <c r="A74" s="12" t="s">
        <v>74</v>
      </c>
      <c r="B74" s="13">
        <v>33903912</v>
      </c>
      <c r="C74" s="9">
        <v>635</v>
      </c>
    </row>
    <row r="75" spans="1:3" ht="13.5">
      <c r="A75" s="12" t="s">
        <v>75</v>
      </c>
      <c r="B75" s="13">
        <v>33903913</v>
      </c>
      <c r="C75" s="9">
        <v>1126.5</v>
      </c>
    </row>
    <row r="76" spans="1:3" ht="13.5">
      <c r="A76" s="12" t="s">
        <v>76</v>
      </c>
      <c r="B76" s="13">
        <v>33903914</v>
      </c>
      <c r="C76" s="9">
        <v>859</v>
      </c>
    </row>
    <row r="77" spans="1:3" ht="13.5">
      <c r="A77" s="12" t="s">
        <v>77</v>
      </c>
      <c r="B77" s="13">
        <v>33903915</v>
      </c>
      <c r="C77" s="9">
        <v>100</v>
      </c>
    </row>
    <row r="78" spans="1:3" ht="13.5">
      <c r="A78" s="12" t="s">
        <v>78</v>
      </c>
      <c r="B78" s="13">
        <v>33903916</v>
      </c>
      <c r="C78" s="9">
        <v>0</v>
      </c>
    </row>
    <row r="79" spans="1:3" ht="13.5">
      <c r="A79" s="12" t="s">
        <v>79</v>
      </c>
      <c r="B79" s="13">
        <v>33903917</v>
      </c>
      <c r="C79" s="9">
        <v>0</v>
      </c>
    </row>
    <row r="80" spans="1:3" ht="13.5">
      <c r="A80" s="12" t="s">
        <v>80</v>
      </c>
      <c r="B80" s="13">
        <v>33903918</v>
      </c>
      <c r="C80" s="9">
        <v>4735.27</v>
      </c>
    </row>
    <row r="81" spans="1:3" ht="13.5">
      <c r="A81" s="12" t="s">
        <v>81</v>
      </c>
      <c r="B81" s="13">
        <v>33903919</v>
      </c>
      <c r="C81" s="9">
        <v>0</v>
      </c>
    </row>
    <row r="82" spans="1:3" ht="13.5">
      <c r="A82" s="12" t="s">
        <v>82</v>
      </c>
      <c r="B82" s="13">
        <v>33903921</v>
      </c>
      <c r="C82" s="9">
        <v>4194</v>
      </c>
    </row>
    <row r="83" spans="1:3" ht="13.5">
      <c r="A83" s="12" t="s">
        <v>83</v>
      </c>
      <c r="B83" s="13">
        <v>33903922</v>
      </c>
      <c r="C83" s="9">
        <v>1897.92</v>
      </c>
    </row>
    <row r="84" spans="1:3" ht="13.5">
      <c r="A84" s="12" t="s">
        <v>84</v>
      </c>
      <c r="B84" s="13">
        <v>33903923</v>
      </c>
      <c r="C84" s="9">
        <v>565.8</v>
      </c>
    </row>
    <row r="85" spans="1:3" ht="13.5">
      <c r="A85" s="12" t="s">
        <v>85</v>
      </c>
      <c r="B85" s="13">
        <v>33903924</v>
      </c>
      <c r="C85" s="9">
        <v>14055.11</v>
      </c>
    </row>
    <row r="86" spans="1:3" ht="13.5">
      <c r="A86" s="10" t="s">
        <v>86</v>
      </c>
      <c r="B86" s="13">
        <v>33903925</v>
      </c>
      <c r="C86" s="9">
        <v>6000</v>
      </c>
    </row>
    <row r="87" spans="1:3" ht="13.5">
      <c r="A87" s="12" t="s">
        <v>87</v>
      </c>
      <c r="B87" s="11">
        <v>33903926</v>
      </c>
      <c r="C87" s="9">
        <v>0</v>
      </c>
    </row>
    <row r="88" spans="1:3" ht="13.5">
      <c r="A88" s="12" t="s">
        <v>88</v>
      </c>
      <c r="B88" s="13">
        <v>33903927</v>
      </c>
      <c r="C88" s="9">
        <v>280.36</v>
      </c>
    </row>
    <row r="89" spans="1:3" ht="13.5">
      <c r="A89" s="12" t="s">
        <v>89</v>
      </c>
      <c r="B89" s="13">
        <v>33903928</v>
      </c>
      <c r="C89" s="9">
        <v>0</v>
      </c>
    </row>
    <row r="90" spans="1:3" ht="13.5">
      <c r="A90" s="12" t="s">
        <v>90</v>
      </c>
      <c r="B90" s="13">
        <v>33903929</v>
      </c>
      <c r="C90" s="9">
        <v>1931.87</v>
      </c>
    </row>
    <row r="91" spans="1:3" ht="13.5">
      <c r="A91" s="12" t="s">
        <v>91</v>
      </c>
      <c r="B91" s="13">
        <v>33903930</v>
      </c>
      <c r="C91" s="9">
        <v>2106.15</v>
      </c>
    </row>
    <row r="92" spans="1:3" ht="13.5">
      <c r="A92" s="12" t="s">
        <v>92</v>
      </c>
      <c r="B92" s="13">
        <v>33903931</v>
      </c>
      <c r="C92" s="9">
        <v>8055.33</v>
      </c>
    </row>
    <row r="93" spans="1:3" ht="13.5">
      <c r="A93" s="12" t="s">
        <v>93</v>
      </c>
      <c r="B93" s="13">
        <v>33903932</v>
      </c>
      <c r="C93" s="9">
        <v>177.08</v>
      </c>
    </row>
    <row r="94" spans="1:3" ht="13.5">
      <c r="A94" s="12" t="s">
        <v>94</v>
      </c>
      <c r="B94" s="13">
        <v>33903933</v>
      </c>
      <c r="C94" s="9">
        <v>4345</v>
      </c>
    </row>
    <row r="95" spans="1:3" ht="13.5">
      <c r="A95" s="12" t="s">
        <v>95</v>
      </c>
      <c r="B95" s="13">
        <v>33903934</v>
      </c>
      <c r="C95" s="9">
        <v>0</v>
      </c>
    </row>
    <row r="96" spans="1:3" ht="13.5">
      <c r="A96" s="12" t="s">
        <v>96</v>
      </c>
      <c r="B96" s="13">
        <v>33903935</v>
      </c>
      <c r="C96" s="9">
        <v>0</v>
      </c>
    </row>
    <row r="97" spans="1:3" ht="13.5">
      <c r="A97" s="12" t="s">
        <v>97</v>
      </c>
      <c r="B97" s="13">
        <v>33903936</v>
      </c>
      <c r="C97" s="9">
        <v>10988.52</v>
      </c>
    </row>
    <row r="98" spans="1:3" ht="13.5">
      <c r="A98" s="12" t="s">
        <v>98</v>
      </c>
      <c r="B98" s="13">
        <v>33903937</v>
      </c>
      <c r="C98" s="9">
        <v>0</v>
      </c>
    </row>
    <row r="99" spans="1:3" ht="13.5">
      <c r="A99" s="12" t="s">
        <v>99</v>
      </c>
      <c r="B99" s="13">
        <v>33903938</v>
      </c>
      <c r="C99" s="9">
        <v>0</v>
      </c>
    </row>
    <row r="100" spans="1:3" ht="13.5">
      <c r="A100" s="12" t="s">
        <v>100</v>
      </c>
      <c r="B100" s="13">
        <v>33903939</v>
      </c>
      <c r="C100" s="9">
        <v>19926</v>
      </c>
    </row>
    <row r="101" spans="1:3" ht="13.5">
      <c r="A101" s="12" t="s">
        <v>101</v>
      </c>
      <c r="B101" s="13">
        <v>33903942</v>
      </c>
      <c r="C101" s="9">
        <v>0</v>
      </c>
    </row>
    <row r="102" spans="1:3" ht="13.5">
      <c r="A102" s="12" t="s">
        <v>102</v>
      </c>
      <c r="B102" s="13">
        <v>33903945</v>
      </c>
      <c r="C102" s="9">
        <v>5000</v>
      </c>
    </row>
    <row r="103" spans="1:3" ht="13.5">
      <c r="A103" s="12" t="s">
        <v>103</v>
      </c>
      <c r="B103" s="13">
        <v>33903946</v>
      </c>
      <c r="C103" s="9">
        <v>0</v>
      </c>
    </row>
    <row r="104" spans="1:3" ht="13.5">
      <c r="A104" s="12" t="s">
        <v>104</v>
      </c>
      <c r="B104" s="13">
        <v>33903947</v>
      </c>
      <c r="C104" s="9">
        <v>0</v>
      </c>
    </row>
    <row r="105" spans="1:3" ht="13.5">
      <c r="A105" s="12" t="s">
        <v>105</v>
      </c>
      <c r="B105" s="13">
        <v>33903948</v>
      </c>
      <c r="C105" s="9">
        <v>4533</v>
      </c>
    </row>
    <row r="106" spans="1:3" ht="13.5">
      <c r="A106" s="12" t="s">
        <v>106</v>
      </c>
      <c r="B106" s="13">
        <v>33903949</v>
      </c>
      <c r="C106" s="9">
        <v>243.17</v>
      </c>
    </row>
    <row r="107" spans="1:3" ht="13.5">
      <c r="A107" s="12" t="s">
        <v>107</v>
      </c>
      <c r="B107" s="13">
        <v>33903997</v>
      </c>
      <c r="C107" s="9">
        <v>581.94</v>
      </c>
    </row>
    <row r="108" spans="1:3" ht="13.5">
      <c r="A108" s="12" t="s">
        <v>108</v>
      </c>
      <c r="B108" s="13">
        <v>33903999</v>
      </c>
      <c r="C108" s="9">
        <v>29.3</v>
      </c>
    </row>
    <row r="109" spans="1:3" ht="13.5">
      <c r="A109" s="12" t="s">
        <v>109</v>
      </c>
      <c r="B109" s="13">
        <v>33904701</v>
      </c>
      <c r="C109" s="9">
        <v>80281.99</v>
      </c>
    </row>
    <row r="110" spans="1:3" ht="13.5">
      <c r="A110" s="14" t="s">
        <v>110</v>
      </c>
      <c r="B110" s="13">
        <v>33907103</v>
      </c>
      <c r="C110" s="9">
        <v>0</v>
      </c>
    </row>
    <row r="111" spans="1:3" ht="13.5">
      <c r="A111" s="14" t="s">
        <v>111</v>
      </c>
      <c r="B111" s="13">
        <v>33909201</v>
      </c>
      <c r="C111" s="9">
        <v>0</v>
      </c>
    </row>
    <row r="112" spans="1:3" ht="13.5">
      <c r="A112" s="14" t="s">
        <v>112</v>
      </c>
      <c r="B112" s="13">
        <v>33909206</v>
      </c>
      <c r="C112" s="9">
        <v>0</v>
      </c>
    </row>
    <row r="113" spans="1:3" ht="13.5">
      <c r="A113" s="12" t="s">
        <v>113</v>
      </c>
      <c r="B113" s="13">
        <v>33909213</v>
      </c>
      <c r="C113" s="9">
        <v>0</v>
      </c>
    </row>
    <row r="114" spans="1:3" ht="13.5">
      <c r="A114" s="12" t="s">
        <v>114</v>
      </c>
      <c r="B114" s="13" t="s">
        <v>115</v>
      </c>
      <c r="C114" s="9">
        <v>4014.1</v>
      </c>
    </row>
    <row r="115" spans="1:3" ht="13.5">
      <c r="A115" s="12" t="s">
        <v>116</v>
      </c>
      <c r="B115" s="15">
        <v>44905100</v>
      </c>
      <c r="C115" s="9">
        <v>0</v>
      </c>
    </row>
    <row r="116" spans="1:3" ht="13.5">
      <c r="A116" s="12" t="s">
        <v>117</v>
      </c>
      <c r="B116" s="13">
        <v>44905200</v>
      </c>
      <c r="C116" s="9">
        <v>118364.84</v>
      </c>
    </row>
  </sheetData>
  <mergeCells count="2">
    <mergeCell ref="A1:B1"/>
    <mergeCell ref="A2:B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Governo do Parana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SEFA</dc:creator>
  <cp:keywords/>
  <dc:description/>
  <cp:lastModifiedBy>SEFA</cp:lastModifiedBy>
  <dcterms:created xsi:type="dcterms:W3CDTF">2003-05-13T19:06:21Z</dcterms:created>
  <dcterms:modified xsi:type="dcterms:W3CDTF">2003-05-13T20:56:39Z</dcterms:modified>
  <cp:category/>
  <cp:version/>
  <cp:contentType/>
  <cp:contentStatus/>
</cp:coreProperties>
</file>